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pplýsinga og samskiptadeild\Fréttir\2023 Fréttir\Mandadarfrettir\Manadarfrettir_lokaskjol\"/>
    </mc:Choice>
  </mc:AlternateContent>
  <xr:revisionPtr revIDLastSave="0" documentId="13_ncr:1_{C9862C43-B4D7-4A3C-AF8D-2E368856726A}" xr6:coauthVersionLast="47" xr6:coauthVersionMax="47" xr10:uidLastSave="{00000000-0000-0000-0000-000000000000}"/>
  <bookViews>
    <workbookView xWindow="38280" yWindow="-120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9" i="1" l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50" i="1"/>
  <c r="H150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F174" i="1" l="1"/>
  <c r="F171" i="1" s="1"/>
  <c r="C174" i="1"/>
  <c r="D171" i="1" s="1"/>
  <c r="E174" i="1"/>
  <c r="E171" i="1" s="1"/>
  <c r="D174" i="1"/>
  <c r="G174" i="1"/>
  <c r="G171" i="1" s="1"/>
  <c r="I171" i="1" l="1"/>
  <c r="H171" i="1"/>
  <c r="I174" i="1"/>
</calcChain>
</file>

<file path=xl/sharedStrings.xml><?xml version="1.0" encoding="utf-8"?>
<sst xmlns="http://schemas.openxmlformats.org/spreadsheetml/2006/main" count="344" uniqueCount="344">
  <si>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</si>
  <si>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</si>
  <si>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</si>
  <si>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</si>
  <si>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</si>
  <si>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</si>
  <si>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</si>
  <si>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</si>
  <si>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</si>
  <si>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</si>
  <si>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</si>
  <si>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</si>
  <si>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</si>
  <si>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</si>
  <si>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</si>
  <si>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</si>
  <si>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</si>
  <si>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</si>
  <si>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</si>
  <si>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</si>
  <si>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</si>
  <si>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</si>
  <si>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</si>
  <si>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</si>
  <si>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</si>
  <si>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</si>
  <si>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</si>
  <si>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</si>
  <si>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</si>
  <si>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</si>
  <si>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</si>
  <si>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</si>
  <si>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</si>
  <si>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</si>
  <si>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</si>
  <si>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</si>
  <si>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</si>
  <si>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</si>
  <si>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</si>
  <si>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</si>
  <si>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</si>
  <si>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</si>
  <si>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</si>
  <si>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</si>
  <si>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</si>
  <si>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</si>
  <si>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</si>
  <si>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</si>
  <si>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</si>
  <si>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</si>
  <si>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</si>
  <si>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</si>
  <si>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</si>
  <si>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</si>
  <si>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</si>
  <si>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</si>
  <si>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</si>
  <si>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</si>
  <si>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</si>
  <si>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</si>
  <si>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</si>
  <si>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</si>
  <si>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</si>
  <si>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</si>
  <si>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</si>
  <si>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</si>
  <si>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</si>
  <si>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</si>
  <si>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</si>
  <si>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</si>
  <si>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</si>
  <si>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</si>
  <si>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</si>
  <si>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</si>
  <si>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</si>
  <si>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</si>
  <si>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</si>
  <si>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</si>
  <si>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</si>
  <si>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</si>
  <si>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</si>
  <si>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</si>
  <si>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</si>
  <si>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</si>
  <si>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</si>
  <si>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</si>
  <si>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</si>
  <si>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</si>
  <si>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</si>
  <si>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</si>
  <si>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</si>
  <si>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</si>
  <si>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</si>
  <si>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</si>
  <si>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</si>
  <si>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</si>
  <si>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</si>
  <si>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</si>
  <si>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</si>
  <si>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</si>
  <si>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</si>
  <si>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</si>
  <si>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</si>
  <si>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</si>
  <si>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</si>
  <si>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</si>
  <si>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</si>
  <si>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</si>
  <si>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</si>
  <si>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</si>
  <si>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</si>
  <si>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</si>
  <si>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</si>
  <si>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</si>
  <si>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</si>
  <si>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</si>
  <si>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</si>
  <si>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</si>
  <si>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</si>
  <si>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</si>
  <si>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</si>
  <si>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</si>
  <si>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</si>
  <si>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</si>
  <si>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</si>
  <si>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</si>
  <si>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</si>
  <si>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</si>
  <si>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</si>
  <si>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</si>
  <si>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</si>
  <si>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</si>
  <si>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</si>
  <si>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</si>
  <si>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</si>
  <si>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</si>
  <si>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</si>
  <si>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</si>
  <si>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</si>
  <si>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</si>
  <si>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</si>
  <si>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</si>
  <si>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</si>
  <si>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</si>
  <si>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</si>
  <si>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</si>
  <si>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</si>
  <si>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</si>
  <si>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</si>
  <si>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</si>
  <si>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</si>
  <si>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</si>
  <si>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</si>
  <si>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</si>
  <si>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</si>
  <si>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</si>
  <si>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</si>
  <si>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</si>
  <si>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</si>
  <si>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</si>
  <si>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</si>
  <si>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</si>
  <si>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</si>
  <si>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</si>
  <si>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</si>
  <si>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</si>
  <si>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</si>
  <si>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</si>
  <si>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</si>
  <si>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</si>
  <si>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</si>
  <si>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</si>
  <si>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</si>
  <si>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</si>
  <si>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</si>
  <si>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</si>
  <si>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</si>
  <si>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</si>
  <si>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</si>
  <si>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</si>
  <si>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</si>
  <si>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</si>
  <si>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</si>
  <si>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</si>
  <si>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</si>
  <si>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</si>
  <si>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</si>
  <si>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</si>
  <si>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</si>
  <si>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</si>
  <si>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</si>
  <si>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Norður-Makedónía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</si>
  <si>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</si>
  <si>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</si>
  <si>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</si>
  <si>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</si>
  <si>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</si>
  <si>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</si>
  <si>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</si>
  <si>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</si>
  <si>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</si>
  <si>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</si>
  <si>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</si>
  <si>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</si>
  <si>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</si>
  <si>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</si>
  <si>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</si>
  <si>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</si>
  <si>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</si>
  <si>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</si>
  <si>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</si>
  <si>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</si>
  <si>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</si>
  <si>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</si>
  <si>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</si>
  <si>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</si>
  <si>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</si>
  <si>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</si>
  <si>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</si>
  <si>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</si>
  <si>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</si>
  <si>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</si>
  <si>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</si>
  <si>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</si>
  <si>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</si>
  <si>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</si>
  <si>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</si>
  <si>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</si>
  <si>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</si>
  <si>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</si>
  <si>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</si>
  <si>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</si>
  <si>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</si>
  <si>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</si>
  <si>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</si>
  <si>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</si>
  <si>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</si>
  <si>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</si>
  <si>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</si>
  <si>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</si>
  <si>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</si>
  <si>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</si>
  <si>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</si>
  <si>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</si>
  <si>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</si>
  <si>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</si>
  <si>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</si>
  <si>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</si>
  <si>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</si>
  <si>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</si>
  <si>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</si>
  <si>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</si>
  <si>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</si>
  <si>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</si>
  <si>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</si>
  <si>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</si>
  <si>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</si>
  <si>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</si>
  <si>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</si>
  <si>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</si>
  <si>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</si>
  <si>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</si>
  <si>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</si>
  <si>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</si>
  <si>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</si>
  <si>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</si>
  <si>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</si>
  <si>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</si>
  <si>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</si>
  <si>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</si>
  <si>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</si>
  <si>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</si>
  <si>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</si>
  <si>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</si>
  <si>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</si>
  <si>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</si>
  <si>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</si>
  <si>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</si>
  <si>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</si>
  <si>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</si>
  <si>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</si>
  <si>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</si>
  <si>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</si>
  <si>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</si>
  <si>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</si>
  <si>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</si>
  <si>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</si>
  <si>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</si>
  <si>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</si>
  <si>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</si>
  <si>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</si>
  <si>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</si>
  <si>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</si>
  <si>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</si>
  <si>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</si>
  <si>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</si>
  <si>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</si>
  <si>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</si>
  <si>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</si>
  <si>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</si>
  <si>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</si>
  <si>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</si>
  <si>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</si>
  <si>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</si>
  <si>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</si>
  <si>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</si>
  <si>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</si>
  <si>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</si>
  <si>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</si>
  <si>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</si>
  <si>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</si>
  <si>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</si>
  <si>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</si>
  <si>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</si>
  <si>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</si>
  <si>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</si>
  <si>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</si>
  <si>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</si>
  <si>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</si>
  <si>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</si>
  <si>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</si>
  <si>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</si>
  <si>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</si>
  <si>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</si>
  <si>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</si>
  <si>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</si>
  <si>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</si>
  <si>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</si>
  <si>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</si>
  <si>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</si>
  <si>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</si>
  <si>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</si>
  <si>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</si>
  <si>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</si>
  <si>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Fjöldi íbúa eftir ríkisfangi búsettir hér á landi 1. maí 2023</t>
  </si>
  <si>
    <t>Þjóðskrá  11. maí 2023</t>
  </si>
  <si>
    <t>Fjöldi
1. maí 2023</t>
  </si>
  <si>
    <t>Breyting á milli
1. des. 2022 og 1. maí 2023</t>
  </si>
  <si>
    <t>Belarús</t>
  </si>
  <si>
    <t>Kostaríka</t>
  </si>
  <si>
    <t>KH</t>
  </si>
  <si>
    <t>Kambódía</t>
  </si>
  <si>
    <t>KN</t>
  </si>
  <si>
    <t>St. Kitts og Nevis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</si>
</sst>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1" headerRowDxfId="15" tableBorderDxfId="14">
  <tableColumns count="9">
    <tableColumn id="1" xr3:uid="{92BBD3F1-50D6-4919-B382-230DF79D3A69}" name="Kóði" totalsRowLabel="Total" dataDxfId="13"/>
    <tableColumn id="3" xr3:uid="{F161AF7B-C06F-42C2-8655-EF8CEE7E20BD}" name="Land" dataDxfId="12"/>
    <tableColumn id="2" xr3:uid="{9CA8F093-9EDB-4F44-B983-5F14C076D78C}" name="Fjöldi _x000a_1. des. 2019" dataDxfId="11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10"/>
    <tableColumn id="6" xr3:uid="{82EB44AB-682D-4D3F-8425-B163BBF28E8D}" name="Fjöldi_x000a_1. maí 2023" dataDxfId="9"/>
    <tableColumn id="7" xr3:uid="{4F317680-E088-44BF-9F8B-8ABD48E248E2}" name="Breyting á milli_x000a_1. des. 2022 og 1. maí 2023" dataDxfId="8"/>
    <tableColumn id="8" xr3:uid="{21E9D110-47FB-4404-9025-A942C8929667}" name="í %" totalsRowFunction="sum" totalsRowDxfId="7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I202"/>
  <sheetViews>
    <sheetView tabSelected="1" zoomScale="91" zoomScaleNormal="91" workbookViewId="0">
      <pane ySplit="5" topLeftCell="A131" activePane="bottomLeft" state="frozen"/>
      <selection pane="bottomLeft" activeCell="G6" sqref="G6:G169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H1" s="1"/>
      <c r="I1" s="4"/>
    </row>
    <row r="2" spans="1:9" ht="18" x14ac:dyDescent="0.25">
      <c r="C2" s="8" t="s">
        <v>334</v>
      </c>
      <c r="D2" s="3"/>
      <c r="E2" s="4"/>
      <c r="F2" s="4"/>
      <c r="H2" s="1"/>
      <c r="I2" s="4"/>
    </row>
    <row r="3" spans="1:9" ht="18" x14ac:dyDescent="0.25">
      <c r="A3" s="1"/>
      <c r="B3" s="2"/>
      <c r="C3" s="8" t="s">
        <v>0</v>
      </c>
      <c r="D3" s="3"/>
      <c r="E3" s="4"/>
      <c r="F3" s="4"/>
      <c r="H3" s="1"/>
      <c r="I3" s="4"/>
    </row>
    <row r="4" spans="1:9" x14ac:dyDescent="0.2">
      <c r="A4" s="1"/>
      <c r="B4" s="2"/>
      <c r="C4" s="9" t="s">
        <v>335</v>
      </c>
      <c r="E4" s="4"/>
      <c r="F4" s="4"/>
      <c r="H4" s="1"/>
      <c r="I4" s="4"/>
    </row>
    <row r="5" spans="1:9" ht="36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336</v>
      </c>
      <c r="H5" s="14" t="s">
        <v>337</v>
      </c>
      <c r="I5" s="15" t="s">
        <v>7</v>
      </c>
    </row>
    <row r="6" spans="1:9" ht="15" customHeight="1" x14ac:dyDescent="0.2">
      <c r="A6" s="6" t="s">
        <v>8</v>
      </c>
      <c r="B6" s="7" t="s">
        <v>9</v>
      </c>
      <c r="C6" s="10">
        <v>134</v>
      </c>
      <c r="D6" s="10">
        <v>173</v>
      </c>
      <c r="E6" s="10">
        <v>209</v>
      </c>
      <c r="F6" s="10">
        <v>333</v>
      </c>
      <c r="G6" s="10">
        <v>371</v>
      </c>
      <c r="H6" s="17">
        <f>Table2233[[#This Row],[Fjöldi
1. maí 2023]]-Table2233[[#This Row],[Fjöldi
1. des. 2022]]</f>
        <v>38</v>
      </c>
      <c r="I6" s="18">
        <f>Table2233[[#This Row],[Fjöldi
1. maí 2023]]/Table2233[[#This Row],[Fjöldi
1. des. 2022]]-1</f>
        <v>0.11411411411411421</v>
      </c>
    </row>
    <row r="7" spans="1:9" x14ac:dyDescent="0.2">
      <c r="A7" s="6" t="s">
        <v>10</v>
      </c>
      <c r="B7" s="7" t="s">
        <v>11</v>
      </c>
      <c r="C7" s="10">
        <v>146</v>
      </c>
      <c r="D7" s="10">
        <v>168</v>
      </c>
      <c r="E7" s="10">
        <v>193</v>
      </c>
      <c r="F7" s="10">
        <v>221</v>
      </c>
      <c r="G7" s="10">
        <v>235</v>
      </c>
      <c r="H7" s="17">
        <f>Table2233[[#This Row],[Fjöldi
1. maí 2023]]-Table2233[[#This Row],[Fjöldi
1. des. 2022]]</f>
        <v>14</v>
      </c>
      <c r="I7" s="18">
        <f>Table2233[[#This Row],[Fjöldi
1. maí 2023]]/Table2233[[#This Row],[Fjöldi
1. des. 2022]]-1</f>
        <v>6.3348416289592757E-2</v>
      </c>
    </row>
    <row r="8" spans="1:9" x14ac:dyDescent="0.2">
      <c r="A8" s="6" t="s">
        <v>12</v>
      </c>
      <c r="B8" s="7" t="s">
        <v>13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maí 2023]]-Table2233[[#This Row],[Fjöldi
1. des. 2022]]</f>
        <v>1</v>
      </c>
      <c r="I8" s="18">
        <f>Table2233[[#This Row],[Fjöldi
1. maí 2023]]/Table2233[[#This Row],[Fjöldi
1. des. 2022]]-1</f>
        <v>0.25</v>
      </c>
    </row>
    <row r="9" spans="1:9" x14ac:dyDescent="0.2">
      <c r="A9" s="6" t="s">
        <v>14</v>
      </c>
      <c r="B9" s="7" t="s">
        <v>15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maí 2023]]-Table2233[[#This Row],[Fjöldi
1. des. 2022]]</f>
        <v>0</v>
      </c>
      <c r="I9" s="18">
        <f>Table2233[[#This Row],[Fjöldi
1. maí 2023]]/Table2233[[#This Row],[Fjöldi
1. des. 2022]]-1</f>
        <v>0</v>
      </c>
    </row>
    <row r="10" spans="1:9" x14ac:dyDescent="0.2">
      <c r="A10" s="6" t="s">
        <v>16</v>
      </c>
      <c r="B10" s="7" t="s">
        <v>17</v>
      </c>
      <c r="C10" s="10">
        <v>26</v>
      </c>
      <c r="D10" s="10">
        <v>32</v>
      </c>
      <c r="E10" s="10">
        <v>36</v>
      </c>
      <c r="F10" s="10">
        <v>39</v>
      </c>
      <c r="G10" s="10">
        <v>39</v>
      </c>
      <c r="H10" s="17">
        <f>Table2233[[#This Row],[Fjöldi
1. maí 2023]]-Table2233[[#This Row],[Fjöldi
1. des. 2022]]</f>
        <v>0</v>
      </c>
      <c r="I10" s="18">
        <f>Table2233[[#This Row],[Fjöldi
1. maí 2023]]/Table2233[[#This Row],[Fjöldi
1. des. 2022]]-1</f>
        <v>0</v>
      </c>
    </row>
    <row r="11" spans="1:9" x14ac:dyDescent="0.2">
      <c r="A11" s="6" t="s">
        <v>18</v>
      </c>
      <c r="B11" s="7" t="s">
        <v>19</v>
      </c>
      <c r="C11" s="10">
        <v>128</v>
      </c>
      <c r="D11" s="10">
        <v>125</v>
      </c>
      <c r="E11" s="10">
        <v>163</v>
      </c>
      <c r="F11" s="10">
        <v>167</v>
      </c>
      <c r="G11" s="10">
        <v>173</v>
      </c>
      <c r="H11" s="17">
        <f>Table2233[[#This Row],[Fjöldi
1. maí 2023]]-Table2233[[#This Row],[Fjöldi
1. des. 2022]]</f>
        <v>6</v>
      </c>
      <c r="I11" s="18">
        <f>Table2233[[#This Row],[Fjöldi
1. maí 2023]]/Table2233[[#This Row],[Fjöldi
1. des. 2022]]-1</f>
        <v>3.5928143712574911E-2</v>
      </c>
    </row>
    <row r="12" spans="1:9" x14ac:dyDescent="0.2">
      <c r="A12" s="6" t="s">
        <v>20</v>
      </c>
      <c r="B12" s="7" t="s">
        <v>21</v>
      </c>
      <c r="C12" s="10">
        <v>58</v>
      </c>
      <c r="D12" s="10">
        <v>59</v>
      </c>
      <c r="E12" s="10">
        <v>69</v>
      </c>
      <c r="F12" s="10">
        <v>74</v>
      </c>
      <c r="G12" s="10">
        <v>64</v>
      </c>
      <c r="H12" s="17">
        <f>Table2233[[#This Row],[Fjöldi
1. maí 2023]]-Table2233[[#This Row],[Fjöldi
1. des. 2022]]</f>
        <v>-10</v>
      </c>
      <c r="I12" s="18">
        <f>Table2233[[#This Row],[Fjöldi
1. maí 2023]]/Table2233[[#This Row],[Fjöldi
1. des. 2022]]-1</f>
        <v>-0.13513513513513509</v>
      </c>
    </row>
    <row r="13" spans="1:9" x14ac:dyDescent="0.2">
      <c r="A13" s="6" t="s">
        <v>22</v>
      </c>
      <c r="B13" s="7" t="s">
        <v>23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maí 2023]]-Table2233[[#This Row],[Fjöldi
1. des. 2022]]</f>
        <v>1</v>
      </c>
      <c r="I13" s="18">
        <f>Table2233[[#This Row],[Fjöldi
1. maí 2023]]/Table2233[[#This Row],[Fjöldi
1. des. 2022]]-1</f>
        <v>9.0909090909090828E-2</v>
      </c>
    </row>
    <row r="14" spans="1:9" x14ac:dyDescent="0.2">
      <c r="A14" s="6" t="s">
        <v>24</v>
      </c>
      <c r="B14" s="7" t="s">
        <v>25</v>
      </c>
      <c r="C14" s="10">
        <v>75</v>
      </c>
      <c r="D14" s="10">
        <v>84</v>
      </c>
      <c r="E14" s="10">
        <v>101</v>
      </c>
      <c r="F14" s="10">
        <v>92</v>
      </c>
      <c r="G14" s="10">
        <v>83</v>
      </c>
      <c r="H14" s="17">
        <f>Table2233[[#This Row],[Fjöldi
1. maí 2023]]-Table2233[[#This Row],[Fjöldi
1. des. 2022]]</f>
        <v>-9</v>
      </c>
      <c r="I14" s="18">
        <f>Table2233[[#This Row],[Fjöldi
1. maí 2023]]/Table2233[[#This Row],[Fjöldi
1. des. 2022]]-1</f>
        <v>-9.7826086956521729E-2</v>
      </c>
    </row>
    <row r="15" spans="1:9" x14ac:dyDescent="0.2">
      <c r="A15" s="6" t="s">
        <v>26</v>
      </c>
      <c r="B15" s="7" t="s">
        <v>27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maí 2023]]-Table2233[[#This Row],[Fjöldi
1. des. 2022]]</f>
        <v>0</v>
      </c>
      <c r="I15" s="18">
        <f>Table2233[[#This Row],[Fjöldi
1. maí 2023]]/Table2233[[#This Row],[Fjöldi
1. des. 2022]]-1</f>
        <v>0</v>
      </c>
    </row>
    <row r="16" spans="1:9" x14ac:dyDescent="0.2">
      <c r="A16" s="6" t="s">
        <v>28</v>
      </c>
      <c r="B16" s="7" t="s">
        <v>29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7">
        <f>Table2233[[#This Row],[Fjöldi
1. maí 2023]]-Table2233[[#This Row],[Fjöldi
1. des. 2022]]</f>
        <v>2</v>
      </c>
      <c r="I16" s="18">
        <f>Table2233[[#This Row],[Fjöldi
1. maí 2023]]/Table2233[[#This Row],[Fjöldi
1. des. 2022]]-1</f>
        <v>8.6956521739130377E-2</v>
      </c>
    </row>
    <row r="17" spans="1:9" x14ac:dyDescent="0.2">
      <c r="A17" s="6" t="s">
        <v>30</v>
      </c>
      <c r="B17" s="7" t="s">
        <v>31</v>
      </c>
      <c r="C17" s="10">
        <v>114</v>
      </c>
      <c r="D17" s="10">
        <v>125</v>
      </c>
      <c r="E17" s="10">
        <v>128</v>
      </c>
      <c r="F17" s="10">
        <v>137</v>
      </c>
      <c r="G17" s="10">
        <v>137</v>
      </c>
      <c r="H17" s="17">
        <f>Table2233[[#This Row],[Fjöldi
1. maí 2023]]-Table2233[[#This Row],[Fjöldi
1. des. 2022]]</f>
        <v>0</v>
      </c>
      <c r="I17" s="18">
        <f>Table2233[[#This Row],[Fjöldi
1. maí 2023]]/Table2233[[#This Row],[Fjöldi
1. des. 2022]]-1</f>
        <v>0</v>
      </c>
    </row>
    <row r="18" spans="1:9" x14ac:dyDescent="0.2">
      <c r="A18" s="6" t="s">
        <v>32</v>
      </c>
      <c r="B18" s="7" t="s">
        <v>33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maí 2023]]-Table2233[[#This Row],[Fjöldi
1. des. 2022]]</f>
        <v>0</v>
      </c>
      <c r="I18" s="18">
        <f>Table2233[[#This Row],[Fjöldi
1. maí 2023]]/Table2233[[#This Row],[Fjöldi
1. des. 2022]]-1</f>
        <v>0</v>
      </c>
    </row>
    <row r="19" spans="1:9" x14ac:dyDescent="0.2">
      <c r="A19" s="6" t="s">
        <v>34</v>
      </c>
      <c r="B19" s="7" t="s">
        <v>35</v>
      </c>
      <c r="C19" s="10">
        <v>502</v>
      </c>
      <c r="D19" s="10">
        <v>513</v>
      </c>
      <c r="E19" s="10">
        <v>529</v>
      </c>
      <c r="F19" s="10">
        <v>564</v>
      </c>
      <c r="G19" s="10">
        <v>584</v>
      </c>
      <c r="H19" s="17">
        <f>Table2233[[#This Row],[Fjöldi
1. maí 2023]]-Table2233[[#This Row],[Fjöldi
1. des. 2022]]</f>
        <v>20</v>
      </c>
      <c r="I19" s="18">
        <f>Table2233[[#This Row],[Fjöldi
1. maí 2023]]/Table2233[[#This Row],[Fjöldi
1. des. 2022]]-1</f>
        <v>3.5460992907801359E-2</v>
      </c>
    </row>
    <row r="20" spans="1:9" x14ac:dyDescent="0.2">
      <c r="A20" s="6" t="s">
        <v>36</v>
      </c>
      <c r="B20" s="7" t="s">
        <v>37</v>
      </c>
      <c r="C20" s="10">
        <v>5</v>
      </c>
      <c r="D20" s="10">
        <v>5</v>
      </c>
      <c r="E20" s="10">
        <v>5</v>
      </c>
      <c r="F20" s="10">
        <v>5</v>
      </c>
      <c r="G20" s="10">
        <v>5</v>
      </c>
      <c r="H20" s="17">
        <f>Table2233[[#This Row],[Fjöldi
1. maí 2023]]-Table2233[[#This Row],[Fjöldi
1. des. 2022]]</f>
        <v>0</v>
      </c>
      <c r="I20" s="18">
        <f>Table2233[[#This Row],[Fjöldi
1. maí 2023]]/Table2233[[#This Row],[Fjöldi
1. des. 2022]]-1</f>
        <v>0</v>
      </c>
    </row>
    <row r="21" spans="1:9" x14ac:dyDescent="0.2">
      <c r="A21" s="6" t="s">
        <v>38</v>
      </c>
      <c r="B21" s="7" t="s">
        <v>39</v>
      </c>
      <c r="C21" s="10">
        <v>102</v>
      </c>
      <c r="D21" s="10">
        <v>111</v>
      </c>
      <c r="E21" s="10">
        <v>132</v>
      </c>
      <c r="F21" s="10">
        <v>162</v>
      </c>
      <c r="G21" s="10">
        <v>165</v>
      </c>
      <c r="H21" s="17">
        <f>Table2233[[#This Row],[Fjöldi
1. maí 2023]]-Table2233[[#This Row],[Fjöldi
1. des. 2022]]</f>
        <v>3</v>
      </c>
      <c r="I21" s="18">
        <f>Table2233[[#This Row],[Fjöldi
1. maí 2023]]/Table2233[[#This Row],[Fjöldi
1. des. 2022]]-1</f>
        <v>1.8518518518518601E-2</v>
      </c>
    </row>
    <row r="22" spans="1:9" x14ac:dyDescent="0.2">
      <c r="A22" s="6" t="s">
        <v>40</v>
      </c>
      <c r="B22" s="7" t="s">
        <v>41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maí 2023]]-Table2233[[#This Row],[Fjöldi
1. des. 2022]]</f>
        <v>0</v>
      </c>
      <c r="I22" s="18">
        <f>Table2233[[#This Row],[Fjöldi
1. maí 2023]]/Table2233[[#This Row],[Fjöldi
1. des. 2022]]-1</f>
        <v>0</v>
      </c>
    </row>
    <row r="23" spans="1:9" x14ac:dyDescent="0.2">
      <c r="A23" s="6" t="s">
        <v>42</v>
      </c>
      <c r="B23" s="7" t="s">
        <v>338</v>
      </c>
      <c r="C23" s="10">
        <v>30</v>
      </c>
      <c r="D23" s="10">
        <v>32</v>
      </c>
      <c r="E23" s="10">
        <v>28</v>
      </c>
      <c r="F23" s="10">
        <v>30</v>
      </c>
      <c r="G23" s="10">
        <v>42</v>
      </c>
      <c r="H23" s="17">
        <f>Table2233[[#This Row],[Fjöldi
1. maí 2023]]-Table2233[[#This Row],[Fjöldi
1. des. 2022]]</f>
        <v>12</v>
      </c>
      <c r="I23" s="18">
        <f>Table2233[[#This Row],[Fjöldi
1. maí 2023]]/Table2233[[#This Row],[Fjöldi
1. des. 2022]]-1</f>
        <v>0.39999999999999991</v>
      </c>
    </row>
    <row r="24" spans="1:9" x14ac:dyDescent="0.2">
      <c r="A24" s="6" t="s">
        <v>43</v>
      </c>
      <c r="B24" s="7" t="s">
        <v>44</v>
      </c>
      <c r="C24" s="10">
        <v>0</v>
      </c>
      <c r="D24" s="10">
        <v>0</v>
      </c>
      <c r="E24" s="16">
        <v>0</v>
      </c>
      <c r="F24" s="16">
        <v>1</v>
      </c>
      <c r="G24" s="16">
        <v>1</v>
      </c>
      <c r="H24" s="17">
        <f>Table2233[[#This Row],[Fjöldi
1. maí 2023]]-Table2233[[#This Row],[Fjöldi
1. des. 2022]]</f>
        <v>0</v>
      </c>
      <c r="I24" s="18">
        <f>Table2233[[#This Row],[Fjöldi
1. maí 2023]]/Table2233[[#This Row],[Fjöldi
1. des. 2022]]-1</f>
        <v>0</v>
      </c>
    </row>
    <row r="25" spans="1:9" x14ac:dyDescent="0.2">
      <c r="A25" s="6" t="s">
        <v>45</v>
      </c>
      <c r="B25" s="7" t="s">
        <v>46</v>
      </c>
      <c r="C25" s="10">
        <v>151</v>
      </c>
      <c r="D25" s="10">
        <v>151</v>
      </c>
      <c r="E25" s="10">
        <v>174</v>
      </c>
      <c r="F25" s="10">
        <v>187</v>
      </c>
      <c r="G25" s="10">
        <v>185</v>
      </c>
      <c r="H25" s="17">
        <f>Table2233[[#This Row],[Fjöldi
1. maí 2023]]-Table2233[[#This Row],[Fjöldi
1. des. 2022]]</f>
        <v>-2</v>
      </c>
      <c r="I25" s="18">
        <f>Table2233[[#This Row],[Fjöldi
1. maí 2023]]/Table2233[[#This Row],[Fjöldi
1. des. 2022]]-1</f>
        <v>-1.0695187165775444E-2</v>
      </c>
    </row>
    <row r="26" spans="1:9" x14ac:dyDescent="0.2">
      <c r="A26" s="6" t="s">
        <v>47</v>
      </c>
      <c r="B26" s="7" t="s">
        <v>48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maí 2023]]-Table2233[[#This Row],[Fjöldi
1. des. 2022]]</f>
        <v>1</v>
      </c>
      <c r="I26" s="18">
        <f>Table2233[[#This Row],[Fjöldi
1. maí 2023]]/Table2233[[#This Row],[Fjöldi
1. des. 2022]]-1</f>
        <v>0.16666666666666674</v>
      </c>
    </row>
    <row r="27" spans="1:9" x14ac:dyDescent="0.2">
      <c r="A27" s="6" t="s">
        <v>49</v>
      </c>
      <c r="B27" s="7" t="s">
        <v>50</v>
      </c>
      <c r="C27" s="10">
        <v>4</v>
      </c>
      <c r="D27" s="10">
        <v>4</v>
      </c>
      <c r="E27" s="10">
        <v>4</v>
      </c>
      <c r="F27" s="10">
        <v>3</v>
      </c>
      <c r="G27" s="10">
        <v>3</v>
      </c>
      <c r="H27" s="17">
        <f>Table2233[[#This Row],[Fjöldi
1. maí 2023]]-Table2233[[#This Row],[Fjöldi
1. des. 2022]]</f>
        <v>0</v>
      </c>
      <c r="I27" s="18">
        <f>Table2233[[#This Row],[Fjöldi
1. maí 2023]]/Table2233[[#This Row],[Fjöldi
1. des. 2022]]-1</f>
        <v>0</v>
      </c>
    </row>
    <row r="28" spans="1:9" x14ac:dyDescent="0.2">
      <c r="A28" s="6" t="s">
        <v>51</v>
      </c>
      <c r="B28" s="7" t="s">
        <v>52</v>
      </c>
      <c r="C28" s="10">
        <v>114</v>
      </c>
      <c r="D28" s="10">
        <v>115</v>
      </c>
      <c r="E28" s="10">
        <v>134</v>
      </c>
      <c r="F28" s="10">
        <v>148</v>
      </c>
      <c r="G28" s="10">
        <v>147</v>
      </c>
      <c r="H28" s="17">
        <f>Table2233[[#This Row],[Fjöldi
1. maí 2023]]-Table2233[[#This Row],[Fjöldi
1. des. 2022]]</f>
        <v>-1</v>
      </c>
      <c r="I28" s="18">
        <f>Table2233[[#This Row],[Fjöldi
1. maí 2023]]/Table2233[[#This Row],[Fjöldi
1. des. 2022]]-1</f>
        <v>-6.7567567567567988E-3</v>
      </c>
    </row>
    <row r="29" spans="1:9" x14ac:dyDescent="0.2">
      <c r="A29" s="6" t="s">
        <v>53</v>
      </c>
      <c r="B29" s="7" t="s">
        <v>54</v>
      </c>
      <c r="C29" s="10">
        <v>5</v>
      </c>
      <c r="D29" s="10">
        <v>3</v>
      </c>
      <c r="E29" s="10">
        <v>4</v>
      </c>
      <c r="F29" s="10">
        <v>5</v>
      </c>
      <c r="G29" s="10">
        <v>7</v>
      </c>
      <c r="H29" s="17">
        <f>Table2233[[#This Row],[Fjöldi
1. maí 2023]]-Table2233[[#This Row],[Fjöldi
1. des. 2022]]</f>
        <v>2</v>
      </c>
      <c r="I29" s="18">
        <f>Table2233[[#This Row],[Fjöldi
1. maí 2023]]/Table2233[[#This Row],[Fjöldi
1. des. 2022]]-1</f>
        <v>0.39999999999999991</v>
      </c>
    </row>
    <row r="30" spans="1:9" x14ac:dyDescent="0.2">
      <c r="A30" s="6" t="s">
        <v>55</v>
      </c>
      <c r="B30" s="7" t="s">
        <v>56</v>
      </c>
      <c r="C30" s="10">
        <v>31</v>
      </c>
      <c r="D30" s="10">
        <v>37</v>
      </c>
      <c r="E30" s="10">
        <v>43</v>
      </c>
      <c r="F30" s="10">
        <v>48</v>
      </c>
      <c r="G30" s="10">
        <v>48</v>
      </c>
      <c r="H30" s="17">
        <f>Table2233[[#This Row],[Fjöldi
1. maí 2023]]-Table2233[[#This Row],[Fjöldi
1. des. 2022]]</f>
        <v>0</v>
      </c>
      <c r="I30" s="18">
        <f>Table2233[[#This Row],[Fjöldi
1. maí 2023]]/Table2233[[#This Row],[Fjöldi
1. des. 2022]]-1</f>
        <v>0</v>
      </c>
    </row>
    <row r="31" spans="1:9" x14ac:dyDescent="0.2">
      <c r="A31" s="6" t="s">
        <v>57</v>
      </c>
      <c r="B31" s="7" t="s">
        <v>58</v>
      </c>
      <c r="C31" s="10">
        <v>10</v>
      </c>
      <c r="D31" s="10">
        <v>11</v>
      </c>
      <c r="E31" s="10">
        <v>11</v>
      </c>
      <c r="F31" s="10">
        <v>14</v>
      </c>
      <c r="G31" s="10">
        <v>15</v>
      </c>
      <c r="H31" s="17">
        <f>Table2233[[#This Row],[Fjöldi
1. maí 2023]]-Table2233[[#This Row],[Fjöldi
1. des. 2022]]</f>
        <v>1</v>
      </c>
      <c r="I31" s="18">
        <f>Table2233[[#This Row],[Fjöldi
1. maí 2023]]/Table2233[[#This Row],[Fjöldi
1. des. 2022]]-1</f>
        <v>7.1428571428571397E-2</v>
      </c>
    </row>
    <row r="32" spans="1:9" x14ac:dyDescent="0.2">
      <c r="A32" s="6" t="s">
        <v>59</v>
      </c>
      <c r="B32" s="7" t="s">
        <v>60</v>
      </c>
      <c r="C32" s="10">
        <v>332</v>
      </c>
      <c r="D32" s="10">
        <v>349</v>
      </c>
      <c r="E32" s="10">
        <v>367</v>
      </c>
      <c r="F32" s="10">
        <v>385</v>
      </c>
      <c r="G32" s="10">
        <v>382</v>
      </c>
      <c r="H32" s="17">
        <f>Table2233[[#This Row],[Fjöldi
1. maí 2023]]-Table2233[[#This Row],[Fjöldi
1. des. 2022]]</f>
        <v>-3</v>
      </c>
      <c r="I32" s="18">
        <f>Table2233[[#This Row],[Fjöldi
1. maí 2023]]/Table2233[[#This Row],[Fjöldi
1. des. 2022]]-1</f>
        <v>-7.7922077922077948E-3</v>
      </c>
    </row>
    <row r="33" spans="1:9" x14ac:dyDescent="0.2">
      <c r="A33" s="6" t="s">
        <v>61</v>
      </c>
      <c r="B33" s="7" t="s">
        <v>62</v>
      </c>
      <c r="C33" s="10">
        <v>65</v>
      </c>
      <c r="D33" s="10">
        <v>83</v>
      </c>
      <c r="E33" s="10">
        <v>94</v>
      </c>
      <c r="F33" s="10">
        <v>106</v>
      </c>
      <c r="G33" s="10">
        <v>113</v>
      </c>
      <c r="H33" s="17">
        <f>Table2233[[#This Row],[Fjöldi
1. maí 2023]]-Table2233[[#This Row],[Fjöldi
1. des. 2022]]</f>
        <v>7</v>
      </c>
      <c r="I33" s="18">
        <f>Table2233[[#This Row],[Fjöldi
1. maí 2023]]/Table2233[[#This Row],[Fjöldi
1. des. 2022]]-1</f>
        <v>6.60377358490567E-2</v>
      </c>
    </row>
    <row r="34" spans="1:9" x14ac:dyDescent="0.2">
      <c r="A34" s="6" t="s">
        <v>63</v>
      </c>
      <c r="B34" s="7" t="s">
        <v>339</v>
      </c>
      <c r="C34" s="10">
        <v>11</v>
      </c>
      <c r="D34" s="10">
        <v>11</v>
      </c>
      <c r="E34" s="10">
        <v>10</v>
      </c>
      <c r="F34" s="10">
        <v>10</v>
      </c>
      <c r="G34" s="10">
        <v>10</v>
      </c>
      <c r="H34" s="17">
        <f>Table2233[[#This Row],[Fjöldi
1. maí 2023]]-Table2233[[#This Row],[Fjöldi
1. des. 2022]]</f>
        <v>0</v>
      </c>
      <c r="I34" s="18">
        <f>Table2233[[#This Row],[Fjöldi
1. maí 2023]]/Table2233[[#This Row],[Fjöldi
1. des. 2022]]-1</f>
        <v>0</v>
      </c>
    </row>
    <row r="35" spans="1:9" x14ac:dyDescent="0.2">
      <c r="A35" s="6" t="s">
        <v>64</v>
      </c>
      <c r="B35" s="7" t="s">
        <v>65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maí 2023]]-Table2233[[#This Row],[Fjöldi
1. des. 2022]]</f>
        <v>0</v>
      </c>
      <c r="I35" s="18">
        <f>Table2233[[#This Row],[Fjöldi
1. maí 2023]]/Table2233[[#This Row],[Fjöldi
1. des. 2022]]-1</f>
        <v>0</v>
      </c>
    </row>
    <row r="36" spans="1:9" x14ac:dyDescent="0.2">
      <c r="A36" s="6" t="s">
        <v>66</v>
      </c>
      <c r="B36" s="7" t="s">
        <v>67</v>
      </c>
      <c r="C36" s="10">
        <v>18</v>
      </c>
      <c r="D36" s="10">
        <v>17</v>
      </c>
      <c r="E36" s="10">
        <v>17</v>
      </c>
      <c r="F36" s="10">
        <v>25</v>
      </c>
      <c r="G36" s="10">
        <v>27</v>
      </c>
      <c r="H36" s="17">
        <f>Table2233[[#This Row],[Fjöldi
1. maí 2023]]-Table2233[[#This Row],[Fjöldi
1. des. 2022]]</f>
        <v>2</v>
      </c>
      <c r="I36" s="18">
        <f>Table2233[[#This Row],[Fjöldi
1. maí 2023]]/Table2233[[#This Row],[Fjöldi
1. des. 2022]]-1</f>
        <v>8.0000000000000071E-2</v>
      </c>
    </row>
    <row r="37" spans="1:9" x14ac:dyDescent="0.2">
      <c r="A37" s="6" t="s">
        <v>68</v>
      </c>
      <c r="B37" s="7" t="s">
        <v>69</v>
      </c>
      <c r="C37" s="10">
        <v>12</v>
      </c>
      <c r="D37" s="10">
        <v>11</v>
      </c>
      <c r="E37" s="10">
        <v>12</v>
      </c>
      <c r="F37" s="10">
        <v>10</v>
      </c>
      <c r="G37" s="10">
        <v>10</v>
      </c>
      <c r="H37" s="17">
        <f>Table2233[[#This Row],[Fjöldi
1. maí 2023]]-Table2233[[#This Row],[Fjöldi
1. des. 2022]]</f>
        <v>0</v>
      </c>
      <c r="I37" s="18">
        <f>Table2233[[#This Row],[Fjöldi
1. maí 2023]]/Table2233[[#This Row],[Fjöldi
1. des. 2022]]-1</f>
        <v>0</v>
      </c>
    </row>
    <row r="38" spans="1:9" x14ac:dyDescent="0.2">
      <c r="A38" s="6" t="s">
        <v>70</v>
      </c>
      <c r="B38" s="7" t="s">
        <v>71</v>
      </c>
      <c r="C38" s="10">
        <v>6</v>
      </c>
      <c r="D38" s="10">
        <v>10</v>
      </c>
      <c r="E38" s="10">
        <v>11</v>
      </c>
      <c r="F38" s="10">
        <v>15</v>
      </c>
      <c r="G38" s="10">
        <v>13</v>
      </c>
      <c r="H38" s="17">
        <f>Table2233[[#This Row],[Fjöldi
1. maí 2023]]-Table2233[[#This Row],[Fjöldi
1. des. 2022]]</f>
        <v>-2</v>
      </c>
      <c r="I38" s="18">
        <f>Table2233[[#This Row],[Fjöldi
1. maí 2023]]/Table2233[[#This Row],[Fjöldi
1. des. 2022]]-1</f>
        <v>-0.1333333333333333</v>
      </c>
    </row>
    <row r="39" spans="1:9" x14ac:dyDescent="0.2">
      <c r="A39" s="6" t="s">
        <v>72</v>
      </c>
      <c r="B39" s="7" t="s">
        <v>73</v>
      </c>
      <c r="C39" s="10">
        <v>816</v>
      </c>
      <c r="D39" s="10">
        <v>804</v>
      </c>
      <c r="E39" s="10">
        <v>772</v>
      </c>
      <c r="F39" s="10">
        <v>939</v>
      </c>
      <c r="G39" s="10">
        <v>1000</v>
      </c>
      <c r="H39" s="17">
        <f>Table2233[[#This Row],[Fjöldi
1. maí 2023]]-Table2233[[#This Row],[Fjöldi
1. des. 2022]]</f>
        <v>61</v>
      </c>
      <c r="I39" s="18">
        <f>Table2233[[#This Row],[Fjöldi
1. maí 2023]]/Table2233[[#This Row],[Fjöldi
1. des. 2022]]-1</f>
        <v>6.4962726304579332E-2</v>
      </c>
    </row>
    <row r="40" spans="1:9" x14ac:dyDescent="0.2">
      <c r="A40" s="6" t="s">
        <v>74</v>
      </c>
      <c r="B40" s="7" t="s">
        <v>75</v>
      </c>
      <c r="C40" s="10">
        <v>1393</v>
      </c>
      <c r="D40" s="10">
        <v>1515</v>
      </c>
      <c r="E40" s="10">
        <v>1683</v>
      </c>
      <c r="F40" s="10">
        <v>1856</v>
      </c>
      <c r="G40" s="10">
        <v>1882</v>
      </c>
      <c r="H40" s="17">
        <f>Table2233[[#This Row],[Fjöldi
1. maí 2023]]-Table2233[[#This Row],[Fjöldi
1. des. 2022]]</f>
        <v>26</v>
      </c>
      <c r="I40" s="18">
        <f>Table2233[[#This Row],[Fjöldi
1. maí 2023]]/Table2233[[#This Row],[Fjöldi
1. des. 2022]]-1</f>
        <v>1.4008620689655249E-2</v>
      </c>
    </row>
    <row r="41" spans="1:9" x14ac:dyDescent="0.2">
      <c r="A41" s="6" t="s">
        <v>76</v>
      </c>
      <c r="B41" s="7" t="s">
        <v>77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maí 2023]]-Table2233[[#This Row],[Fjöldi
1. des. 2022]]</f>
        <v>0</v>
      </c>
      <c r="I41" s="18">
        <f>Table2233[[#This Row],[Fjöldi
1. maí 2023]]/Table2233[[#This Row],[Fjöldi
1. des. 2022]]-1</f>
        <v>0</v>
      </c>
    </row>
    <row r="42" spans="1:9" x14ac:dyDescent="0.2">
      <c r="A42" s="6" t="s">
        <v>78</v>
      </c>
      <c r="B42" s="7" t="s">
        <v>79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7">
        <f>Table2233[[#This Row],[Fjöldi
1. maí 2023]]-Table2233[[#This Row],[Fjöldi
1. des. 2022]]</f>
        <v>5</v>
      </c>
      <c r="I42" s="18">
        <f>Table2233[[#This Row],[Fjöldi
1. maí 2023]]/Table2233[[#This Row],[Fjöldi
1. des. 2022]]-1</f>
        <v>5.2910052910053462E-3</v>
      </c>
    </row>
    <row r="43" spans="1:9" x14ac:dyDescent="0.2">
      <c r="A43" s="6" t="s">
        <v>80</v>
      </c>
      <c r="B43" s="7" t="s">
        <v>81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maí 2023]]-Table2233[[#This Row],[Fjöldi
1. des. 2022]]</f>
        <v>-1</v>
      </c>
      <c r="I43" s="18">
        <f>Table2233[[#This Row],[Fjöldi
1. maí 2023]]/Table2233[[#This Row],[Fjöldi
1. des. 2022]]-1</f>
        <v>-0.5</v>
      </c>
    </row>
    <row r="44" spans="1:9" x14ac:dyDescent="0.2">
      <c r="A44" s="6" t="s">
        <v>82</v>
      </c>
      <c r="B44" s="7" t="s">
        <v>83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maí 2023]]-Table2233[[#This Row],[Fjöldi
1. des. 2022]]</f>
        <v>0</v>
      </c>
      <c r="I44" s="18">
        <f>Table2233[[#This Row],[Fjöldi
1. maí 2023]]/Table2233[[#This Row],[Fjöldi
1. des. 2022]]-1</f>
        <v>0</v>
      </c>
    </row>
    <row r="45" spans="1:9" x14ac:dyDescent="0.2">
      <c r="A45" s="6" t="s">
        <v>84</v>
      </c>
      <c r="B45" s="7" t="s">
        <v>85</v>
      </c>
      <c r="C45" s="10">
        <v>39</v>
      </c>
      <c r="D45" s="10">
        <v>42</v>
      </c>
      <c r="E45" s="10">
        <v>27</v>
      </c>
      <c r="F45" s="10">
        <v>29</v>
      </c>
      <c r="G45" s="10">
        <v>27</v>
      </c>
      <c r="H45" s="17">
        <f>Table2233[[#This Row],[Fjöldi
1. maí 2023]]-Table2233[[#This Row],[Fjöldi
1. des. 2022]]</f>
        <v>-2</v>
      </c>
      <c r="I45" s="18">
        <f>Table2233[[#This Row],[Fjöldi
1. maí 2023]]/Table2233[[#This Row],[Fjöldi
1. des. 2022]]-1</f>
        <v>-6.8965517241379337E-2</v>
      </c>
    </row>
    <row r="46" spans="1:9" x14ac:dyDescent="0.2">
      <c r="A46" s="6" t="s">
        <v>86</v>
      </c>
      <c r="B46" s="7" t="s">
        <v>87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maí 2023]]-Table2233[[#This Row],[Fjöldi
1. des. 2022]]</f>
        <v>-2</v>
      </c>
      <c r="I46" s="18">
        <f>Table2233[[#This Row],[Fjöldi
1. maí 2023]]/Table2233[[#This Row],[Fjöldi
1. des. 2022]]-1</f>
        <v>-0.11764705882352944</v>
      </c>
    </row>
    <row r="47" spans="1:9" x14ac:dyDescent="0.2">
      <c r="A47" s="6" t="s">
        <v>88</v>
      </c>
      <c r="B47" s="7" t="s">
        <v>89</v>
      </c>
      <c r="C47" s="10">
        <v>138</v>
      </c>
      <c r="D47" s="10">
        <v>157</v>
      </c>
      <c r="E47" s="10">
        <v>199</v>
      </c>
      <c r="F47" s="10">
        <v>233</v>
      </c>
      <c r="G47" s="10">
        <v>246</v>
      </c>
      <c r="H47" s="17">
        <f>Table2233[[#This Row],[Fjöldi
1. maí 2023]]-Table2233[[#This Row],[Fjöldi
1. des. 2022]]</f>
        <v>13</v>
      </c>
      <c r="I47" s="18">
        <f>Table2233[[#This Row],[Fjöldi
1. maí 2023]]/Table2233[[#This Row],[Fjöldi
1. des. 2022]]-1</f>
        <v>5.579399141630903E-2</v>
      </c>
    </row>
    <row r="48" spans="1:9" x14ac:dyDescent="0.2">
      <c r="A48" s="6" t="s">
        <v>90</v>
      </c>
      <c r="B48" s="7" t="s">
        <v>91</v>
      </c>
      <c r="C48" s="10">
        <v>29</v>
      </c>
      <c r="D48" s="10">
        <v>36</v>
      </c>
      <c r="E48" s="10">
        <v>45</v>
      </c>
      <c r="F48" s="10">
        <v>50</v>
      </c>
      <c r="G48" s="10">
        <v>53</v>
      </c>
      <c r="H48" s="17">
        <f>Table2233[[#This Row],[Fjöldi
1. maí 2023]]-Table2233[[#This Row],[Fjöldi
1. des. 2022]]</f>
        <v>3</v>
      </c>
      <c r="I48" s="18">
        <f>Table2233[[#This Row],[Fjöldi
1. maí 2023]]/Table2233[[#This Row],[Fjöldi
1. des. 2022]]-1</f>
        <v>6.0000000000000053E-2</v>
      </c>
    </row>
    <row r="49" spans="1:9" x14ac:dyDescent="0.2">
      <c r="A49" s="6" t="s">
        <v>92</v>
      </c>
      <c r="B49" s="7" t="s">
        <v>93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maí 2023]]-Table2233[[#This Row],[Fjöldi
1. des. 2022]]</f>
        <v>0</v>
      </c>
      <c r="I49" s="18">
        <f>Table2233[[#This Row],[Fjöldi
1. maí 2023]]/Table2233[[#This Row],[Fjöldi
1. des. 2022]]-1</f>
        <v>0</v>
      </c>
    </row>
    <row r="50" spans="1:9" x14ac:dyDescent="0.2">
      <c r="A50" s="6" t="s">
        <v>94</v>
      </c>
      <c r="B50" s="7" t="s">
        <v>95</v>
      </c>
      <c r="C50" s="10">
        <v>1127</v>
      </c>
      <c r="D50" s="10">
        <v>1237</v>
      </c>
      <c r="E50" s="10">
        <v>1442</v>
      </c>
      <c r="F50" s="10">
        <v>1712</v>
      </c>
      <c r="G50" s="10">
        <v>1782</v>
      </c>
      <c r="H50" s="17">
        <f>Table2233[[#This Row],[Fjöldi
1. maí 2023]]-Table2233[[#This Row],[Fjöldi
1. des. 2022]]</f>
        <v>70</v>
      </c>
      <c r="I50" s="18">
        <f>Table2233[[#This Row],[Fjöldi
1. maí 2023]]/Table2233[[#This Row],[Fjöldi
1. des. 2022]]-1</f>
        <v>4.0887850467289821E-2</v>
      </c>
    </row>
    <row r="51" spans="1:9" x14ac:dyDescent="0.2">
      <c r="A51" s="6" t="s">
        <v>96</v>
      </c>
      <c r="B51" s="7" t="s">
        <v>97</v>
      </c>
      <c r="C51" s="10">
        <v>43</v>
      </c>
      <c r="D51" s="10">
        <v>42</v>
      </c>
      <c r="E51" s="10">
        <v>48</v>
      </c>
      <c r="F51" s="10">
        <v>53</v>
      </c>
      <c r="G51" s="10">
        <v>57</v>
      </c>
      <c r="H51" s="17">
        <f>Table2233[[#This Row],[Fjöldi
1. maí 2023]]-Table2233[[#This Row],[Fjöldi
1. des. 2022]]</f>
        <v>4</v>
      </c>
      <c r="I51" s="18">
        <f>Table2233[[#This Row],[Fjöldi
1. maí 2023]]/Table2233[[#This Row],[Fjöldi
1. des. 2022]]-1</f>
        <v>7.547169811320753E-2</v>
      </c>
    </row>
    <row r="52" spans="1:9" x14ac:dyDescent="0.2">
      <c r="A52" s="6" t="s">
        <v>98</v>
      </c>
      <c r="B52" s="7" t="s">
        <v>99</v>
      </c>
      <c r="C52" s="10">
        <v>138</v>
      </c>
      <c r="D52" s="10">
        <v>134</v>
      </c>
      <c r="E52" s="10">
        <v>139</v>
      </c>
      <c r="F52" s="10">
        <v>146</v>
      </c>
      <c r="G52" s="10">
        <v>147</v>
      </c>
      <c r="H52" s="17">
        <f>Table2233[[#This Row],[Fjöldi
1. maí 2023]]-Table2233[[#This Row],[Fjöldi
1. des. 2022]]</f>
        <v>1</v>
      </c>
      <c r="I52" s="18">
        <f>Table2233[[#This Row],[Fjöldi
1. maí 2023]]/Table2233[[#This Row],[Fjöldi
1. des. 2022]]-1</f>
        <v>6.8493150684931781E-3</v>
      </c>
    </row>
    <row r="53" spans="1:9" x14ac:dyDescent="0.2">
      <c r="A53" s="6" t="s">
        <v>100</v>
      </c>
      <c r="B53" s="7" t="s">
        <v>101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maí 2023]]-Table2233[[#This Row],[Fjöldi
1. des. 2022]]</f>
        <v>0</v>
      </c>
      <c r="I53" s="18">
        <f>Table2233[[#This Row],[Fjöldi
1. maí 2023]]/Table2233[[#This Row],[Fjöldi
1. des. 2022]]-1</f>
        <v>0</v>
      </c>
    </row>
    <row r="54" spans="1:9" x14ac:dyDescent="0.2">
      <c r="A54" s="6" t="s">
        <v>102</v>
      </c>
      <c r="B54" s="7" t="s">
        <v>103</v>
      </c>
      <c r="C54" s="10">
        <v>745</v>
      </c>
      <c r="D54" s="10">
        <v>753</v>
      </c>
      <c r="E54" s="10">
        <v>923</v>
      </c>
      <c r="F54" s="10">
        <v>1007</v>
      </c>
      <c r="G54" s="10">
        <v>1042</v>
      </c>
      <c r="H54" s="17">
        <f>Table2233[[#This Row],[Fjöldi
1. maí 2023]]-Table2233[[#This Row],[Fjöldi
1. des. 2022]]</f>
        <v>35</v>
      </c>
      <c r="I54" s="18">
        <f>Table2233[[#This Row],[Fjöldi
1. maí 2023]]/Table2233[[#This Row],[Fjöldi
1. des. 2022]]-1</f>
        <v>3.4756703078450801E-2</v>
      </c>
    </row>
    <row r="55" spans="1:9" ht="15.6" customHeight="1" x14ac:dyDescent="0.2">
      <c r="A55" s="6" t="s">
        <v>104</v>
      </c>
      <c r="B55" s="7" t="s">
        <v>105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maí 2023]]-Table2233[[#This Row],[Fjöldi
1. des. 2022]]</f>
        <v>0</v>
      </c>
      <c r="I55" s="18">
        <f>Table2233[[#This Row],[Fjöldi
1. maí 2023]]/Table2233[[#This Row],[Fjöldi
1. des. 2022]]-1</f>
        <v>0</v>
      </c>
    </row>
    <row r="56" spans="1:9" x14ac:dyDescent="0.2">
      <c r="A56" s="6" t="s">
        <v>106</v>
      </c>
      <c r="B56" s="7" t="s">
        <v>107</v>
      </c>
      <c r="C56" s="10">
        <v>1155</v>
      </c>
      <c r="D56" s="10">
        <v>1252</v>
      </c>
      <c r="E56" s="10">
        <v>1247</v>
      </c>
      <c r="F56" s="10">
        <v>1236</v>
      </c>
      <c r="G56" s="10">
        <v>1248</v>
      </c>
      <c r="H56" s="17">
        <f>Table2233[[#This Row],[Fjöldi
1. maí 2023]]-Table2233[[#This Row],[Fjöldi
1. des. 2022]]</f>
        <v>12</v>
      </c>
      <c r="I56" s="18">
        <f>Table2233[[#This Row],[Fjöldi
1. maí 2023]]/Table2233[[#This Row],[Fjöldi
1. des. 2022]]-1</f>
        <v>9.7087378640776656E-3</v>
      </c>
    </row>
    <row r="57" spans="1:9" x14ac:dyDescent="0.2">
      <c r="A57" s="6" t="s">
        <v>108</v>
      </c>
      <c r="B57" s="7" t="s">
        <v>109</v>
      </c>
      <c r="C57" s="10">
        <v>33</v>
      </c>
      <c r="D57" s="10">
        <v>43</v>
      </c>
      <c r="E57" s="10">
        <v>53</v>
      </c>
      <c r="F57" s="10">
        <v>69</v>
      </c>
      <c r="G57" s="10">
        <v>73</v>
      </c>
      <c r="H57" s="17">
        <f>Table2233[[#This Row],[Fjöldi
1. maí 2023]]-Table2233[[#This Row],[Fjöldi
1. des. 2022]]</f>
        <v>4</v>
      </c>
      <c r="I57" s="18">
        <f>Table2233[[#This Row],[Fjöldi
1. maí 2023]]/Table2233[[#This Row],[Fjöldi
1. des. 2022]]-1</f>
        <v>5.7971014492753659E-2</v>
      </c>
    </row>
    <row r="58" spans="1:9" x14ac:dyDescent="0.2">
      <c r="A58" s="6" t="s">
        <v>110</v>
      </c>
      <c r="B58" s="7" t="s">
        <v>111</v>
      </c>
      <c r="C58" s="10">
        <v>106</v>
      </c>
      <c r="D58" s="10">
        <v>118</v>
      </c>
      <c r="E58" s="10">
        <v>146</v>
      </c>
      <c r="F58" s="10">
        <v>174</v>
      </c>
      <c r="G58" s="10">
        <v>187</v>
      </c>
      <c r="H58" s="17">
        <f>Table2233[[#This Row],[Fjöldi
1. maí 2023]]-Table2233[[#This Row],[Fjöldi
1. des. 2022]]</f>
        <v>13</v>
      </c>
      <c r="I58" s="18">
        <f>Table2233[[#This Row],[Fjöldi
1. maí 2023]]/Table2233[[#This Row],[Fjöldi
1. des. 2022]]-1</f>
        <v>7.4712643678160884E-2</v>
      </c>
    </row>
    <row r="59" spans="1:9" ht="13.9" customHeight="1" x14ac:dyDescent="0.2">
      <c r="A59" s="6" t="s">
        <v>112</v>
      </c>
      <c r="B59" s="7" t="s">
        <v>113</v>
      </c>
      <c r="C59" s="10">
        <v>14</v>
      </c>
      <c r="D59" s="10">
        <v>12</v>
      </c>
      <c r="E59" s="10">
        <v>14</v>
      </c>
      <c r="F59" s="10">
        <v>16</v>
      </c>
      <c r="G59" s="10">
        <v>17</v>
      </c>
      <c r="H59" s="17">
        <f>Table2233[[#This Row],[Fjöldi
1. maí 2023]]-Table2233[[#This Row],[Fjöldi
1. des. 2022]]</f>
        <v>1</v>
      </c>
      <c r="I59" s="18">
        <f>Table2233[[#This Row],[Fjöldi
1. maí 2023]]/Table2233[[#This Row],[Fjöldi
1. des. 2022]]-1</f>
        <v>6.25E-2</v>
      </c>
    </row>
    <row r="60" spans="1:9" x14ac:dyDescent="0.2">
      <c r="A60" s="6" t="s">
        <v>114</v>
      </c>
      <c r="B60" s="7" t="s">
        <v>115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maí 2023]]-Table2233[[#This Row],[Fjöldi
1. des. 2022]]</f>
        <v>-1</v>
      </c>
      <c r="I60" s="18">
        <f>Table2233[[#This Row],[Fjöldi
1. maí 2023]]/Table2233[[#This Row],[Fjöldi
1. des. 2022]]-1</f>
        <v>-7.6923076923076872E-2</v>
      </c>
    </row>
    <row r="61" spans="1:9" x14ac:dyDescent="0.2">
      <c r="A61" s="6" t="s">
        <v>116</v>
      </c>
      <c r="B61" s="7" t="s">
        <v>117</v>
      </c>
      <c r="C61" s="10">
        <v>3</v>
      </c>
      <c r="D61" s="10">
        <v>3</v>
      </c>
      <c r="E61" s="10">
        <v>3</v>
      </c>
      <c r="F61" s="10">
        <v>3</v>
      </c>
      <c r="G61" s="10">
        <v>3</v>
      </c>
      <c r="H61" s="17">
        <f>Table2233[[#This Row],[Fjöldi
1. maí 2023]]-Table2233[[#This Row],[Fjöldi
1. des. 2022]]</f>
        <v>0</v>
      </c>
      <c r="I61" s="18">
        <f>Table2233[[#This Row],[Fjöldi
1. maí 2023]]/Table2233[[#This Row],[Fjöldi
1. des. 2022]]-1</f>
        <v>0</v>
      </c>
    </row>
    <row r="62" spans="1:9" ht="15" customHeight="1" x14ac:dyDescent="0.2">
      <c r="A62" s="6" t="s">
        <v>118</v>
      </c>
      <c r="B62" s="7" t="s">
        <v>119</v>
      </c>
      <c r="C62" s="10">
        <v>272</v>
      </c>
      <c r="D62" s="10">
        <v>303</v>
      </c>
      <c r="E62" s="10">
        <v>394</v>
      </c>
      <c r="F62" s="10">
        <v>552</v>
      </c>
      <c r="G62" s="10">
        <v>611</v>
      </c>
      <c r="H62" s="17">
        <f>Table2233[[#This Row],[Fjöldi
1. maí 2023]]-Table2233[[#This Row],[Fjöldi
1. des. 2022]]</f>
        <v>59</v>
      </c>
      <c r="I62" s="18">
        <f>Table2233[[#This Row],[Fjöldi
1. maí 2023]]/Table2233[[#This Row],[Fjöldi
1. des. 2022]]-1</f>
        <v>0.10688405797101441</v>
      </c>
    </row>
    <row r="63" spans="1:9" x14ac:dyDescent="0.2">
      <c r="A63" s="6" t="s">
        <v>120</v>
      </c>
      <c r="B63" s="7" t="s">
        <v>121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maí 2023]]-Table2233[[#This Row],[Fjöldi
1. des. 2022]]</f>
        <v>-4</v>
      </c>
      <c r="I63" s="18">
        <f>Table2233[[#This Row],[Fjöldi
1. maí 2023]]/Table2233[[#This Row],[Fjöldi
1. des. 2022]]-1</f>
        <v>-0.36363636363636365</v>
      </c>
    </row>
    <row r="64" spans="1:9" x14ac:dyDescent="0.2">
      <c r="A64" s="6" t="s">
        <v>122</v>
      </c>
      <c r="B64" s="7" t="s">
        <v>123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maí 2023]]-Table2233[[#This Row],[Fjöldi
1. des. 2022]]</f>
        <v>-2</v>
      </c>
      <c r="I64" s="18">
        <f>Table2233[[#This Row],[Fjöldi
1. maí 2023]]/Table2233[[#This Row],[Fjöldi
1. des. 2022]]-1</f>
        <v>-0.66666666666666674</v>
      </c>
    </row>
    <row r="65" spans="1:9" x14ac:dyDescent="0.2">
      <c r="A65" s="6" t="s">
        <v>124</v>
      </c>
      <c r="B65" s="7" t="s">
        <v>125</v>
      </c>
      <c r="C65" s="10">
        <v>31</v>
      </c>
      <c r="D65" s="10">
        <v>38</v>
      </c>
      <c r="E65" s="10">
        <v>40</v>
      </c>
      <c r="F65" s="10">
        <v>56</v>
      </c>
      <c r="G65" s="10">
        <v>58</v>
      </c>
      <c r="H65" s="17">
        <f>Table2233[[#This Row],[Fjöldi
1. maí 2023]]-Table2233[[#This Row],[Fjöldi
1. des. 2022]]</f>
        <v>2</v>
      </c>
      <c r="I65" s="18">
        <f>Table2233[[#This Row],[Fjöldi
1. maí 2023]]/Table2233[[#This Row],[Fjöldi
1. des. 2022]]-1</f>
        <v>3.5714285714285809E-2</v>
      </c>
    </row>
    <row r="66" spans="1:9" x14ac:dyDescent="0.2">
      <c r="A66" s="6" t="s">
        <v>126</v>
      </c>
      <c r="B66" s="7" t="s">
        <v>127</v>
      </c>
      <c r="C66" s="10">
        <v>884</v>
      </c>
      <c r="D66" s="10">
        <v>890</v>
      </c>
      <c r="E66" s="10">
        <v>999</v>
      </c>
      <c r="F66" s="10">
        <v>1108</v>
      </c>
      <c r="G66" s="10">
        <v>1165</v>
      </c>
      <c r="H66" s="17">
        <f>Table2233[[#This Row],[Fjöldi
1. maí 2023]]-Table2233[[#This Row],[Fjöldi
1. des. 2022]]</f>
        <v>57</v>
      </c>
      <c r="I66" s="18">
        <f>Table2233[[#This Row],[Fjöldi
1. maí 2023]]/Table2233[[#This Row],[Fjöldi
1. des. 2022]]-1</f>
        <v>5.1444043321299704E-2</v>
      </c>
    </row>
    <row r="67" spans="1:9" x14ac:dyDescent="0.2">
      <c r="A67" s="6" t="s">
        <v>128</v>
      </c>
      <c r="B67" s="7" t="s">
        <v>129</v>
      </c>
      <c r="C67" s="10">
        <v>3</v>
      </c>
      <c r="D67" s="10">
        <v>3</v>
      </c>
      <c r="E67" s="10">
        <v>6</v>
      </c>
      <c r="F67" s="10">
        <v>7</v>
      </c>
      <c r="G67" s="10">
        <v>7</v>
      </c>
      <c r="H67" s="17">
        <f>Table2233[[#This Row],[Fjöldi
1. maí 2023]]-Table2233[[#This Row],[Fjöldi
1. des. 2022]]</f>
        <v>0</v>
      </c>
      <c r="I67" s="18">
        <f>Table2233[[#This Row],[Fjöldi
1. maí 2023]]/Table2233[[#This Row],[Fjöldi
1. des. 2022]]-1</f>
        <v>0</v>
      </c>
    </row>
    <row r="68" spans="1:9" x14ac:dyDescent="0.2">
      <c r="A68" s="6" t="s">
        <v>130</v>
      </c>
      <c r="B68" s="7" t="s">
        <v>131</v>
      </c>
      <c r="C68" s="10">
        <v>538</v>
      </c>
      <c r="D68" s="10">
        <v>589</v>
      </c>
      <c r="E68" s="10">
        <v>614</v>
      </c>
      <c r="F68" s="10">
        <v>787</v>
      </c>
      <c r="G68" s="10">
        <v>835</v>
      </c>
      <c r="H68" s="17">
        <f>Table2233[[#This Row],[Fjöldi
1. maí 2023]]-Table2233[[#This Row],[Fjöldi
1. des. 2022]]</f>
        <v>48</v>
      </c>
      <c r="I68" s="18">
        <f>Table2233[[#This Row],[Fjöldi
1. maí 2023]]/Table2233[[#This Row],[Fjöldi
1. des. 2022]]-1</f>
        <v>6.099110546378661E-2</v>
      </c>
    </row>
    <row r="69" spans="1:9" x14ac:dyDescent="0.2">
      <c r="A69" s="6" t="s">
        <v>132</v>
      </c>
      <c r="B69" s="7" t="s">
        <v>133</v>
      </c>
      <c r="C69" s="10">
        <v>50</v>
      </c>
      <c r="D69" s="10">
        <v>47</v>
      </c>
      <c r="E69" s="10">
        <v>55</v>
      </c>
      <c r="F69" s="10">
        <v>51</v>
      </c>
      <c r="G69" s="10">
        <v>53</v>
      </c>
      <c r="H69" s="17">
        <f>Table2233[[#This Row],[Fjöldi
1. maí 2023]]-Table2233[[#This Row],[Fjöldi
1. des. 2022]]</f>
        <v>2</v>
      </c>
      <c r="I69" s="18">
        <f>Table2233[[#This Row],[Fjöldi
1. maí 2023]]/Table2233[[#This Row],[Fjöldi
1. des. 2022]]-1</f>
        <v>3.9215686274509887E-2</v>
      </c>
    </row>
    <row r="70" spans="1:9" x14ac:dyDescent="0.2">
      <c r="A70" s="6" t="s">
        <v>134</v>
      </c>
      <c r="B70" s="7" t="s">
        <v>135</v>
      </c>
      <c r="C70" s="10">
        <v>130</v>
      </c>
      <c r="D70" s="10">
        <v>158</v>
      </c>
      <c r="E70" s="10">
        <v>175</v>
      </c>
      <c r="F70" s="10">
        <v>206</v>
      </c>
      <c r="G70" s="10">
        <v>217</v>
      </c>
      <c r="H70" s="17">
        <f>Table2233[[#This Row],[Fjöldi
1. maí 2023]]-Table2233[[#This Row],[Fjöldi
1. des. 2022]]</f>
        <v>11</v>
      </c>
      <c r="I70" s="18">
        <f>Table2233[[#This Row],[Fjöldi
1. maí 2023]]/Table2233[[#This Row],[Fjöldi
1. des. 2022]]-1</f>
        <v>5.3398058252427161E-2</v>
      </c>
    </row>
    <row r="71" spans="1:9" x14ac:dyDescent="0.2">
      <c r="A71" s="6" t="s">
        <v>136</v>
      </c>
      <c r="B71" s="7" t="s">
        <v>137</v>
      </c>
      <c r="C71" s="10">
        <v>8</v>
      </c>
      <c r="D71" s="10">
        <v>7</v>
      </c>
      <c r="E71" s="10">
        <v>8</v>
      </c>
      <c r="F71" s="10">
        <v>12</v>
      </c>
      <c r="G71" s="10">
        <v>15</v>
      </c>
      <c r="H71" s="17">
        <f>Table2233[[#This Row],[Fjöldi
1. maí 2023]]-Table2233[[#This Row],[Fjöldi
1. des. 2022]]</f>
        <v>3</v>
      </c>
      <c r="I71" s="18">
        <f>Table2233[[#This Row],[Fjöldi
1. maí 2023]]/Table2233[[#This Row],[Fjöldi
1. des. 2022]]-1</f>
        <v>0.25</v>
      </c>
    </row>
    <row r="72" spans="1:9" x14ac:dyDescent="0.2">
      <c r="A72" s="6" t="s">
        <v>138</v>
      </c>
      <c r="B72" s="7" t="s">
        <v>139</v>
      </c>
      <c r="C72" s="10">
        <v>143</v>
      </c>
      <c r="D72" s="10">
        <v>190</v>
      </c>
      <c r="E72" s="10">
        <v>296</v>
      </c>
      <c r="F72" s="10">
        <v>441</v>
      </c>
      <c r="G72" s="10">
        <v>488</v>
      </c>
      <c r="H72" s="17">
        <f>Table2233[[#This Row],[Fjöldi
1. maí 2023]]-Table2233[[#This Row],[Fjöldi
1. des. 2022]]</f>
        <v>47</v>
      </c>
      <c r="I72" s="18">
        <f>Table2233[[#This Row],[Fjöldi
1. maí 2023]]/Table2233[[#This Row],[Fjöldi
1. des. 2022]]-1</f>
        <v>0.10657596371882083</v>
      </c>
    </row>
    <row r="73" spans="1:9" x14ac:dyDescent="0.2">
      <c r="A73" s="6" t="s">
        <v>140</v>
      </c>
      <c r="B73" s="7" t="s">
        <v>141</v>
      </c>
      <c r="C73" s="10">
        <v>225</v>
      </c>
      <c r="D73" s="10">
        <v>346</v>
      </c>
      <c r="E73" s="10">
        <v>388</v>
      </c>
      <c r="F73" s="10">
        <v>409</v>
      </c>
      <c r="G73" s="10">
        <v>431</v>
      </c>
      <c r="H73" s="17">
        <f>Table2233[[#This Row],[Fjöldi
1. maí 2023]]-Table2233[[#This Row],[Fjöldi
1. des. 2022]]</f>
        <v>22</v>
      </c>
      <c r="I73" s="18">
        <f>Table2233[[#This Row],[Fjöldi
1. maí 2023]]/Table2233[[#This Row],[Fjöldi
1. des. 2022]]-1</f>
        <v>5.3789731051344658E-2</v>
      </c>
    </row>
    <row r="74" spans="1:9" x14ac:dyDescent="0.2">
      <c r="A74" s="6" t="s">
        <v>142</v>
      </c>
      <c r="B74" s="7" t="s">
        <v>143</v>
      </c>
      <c r="C74" s="10">
        <v>139</v>
      </c>
      <c r="D74" s="10">
        <v>173</v>
      </c>
      <c r="E74" s="10">
        <v>185</v>
      </c>
      <c r="F74" s="10">
        <v>212</v>
      </c>
      <c r="G74" s="10">
        <v>228</v>
      </c>
      <c r="H74" s="17">
        <f>Table2233[[#This Row],[Fjöldi
1. maí 2023]]-Table2233[[#This Row],[Fjöldi
1. des. 2022]]</f>
        <v>16</v>
      </c>
      <c r="I74" s="18">
        <f>Table2233[[#This Row],[Fjöldi
1. maí 2023]]/Table2233[[#This Row],[Fjöldi
1. des. 2022]]-1</f>
        <v>7.547169811320753E-2</v>
      </c>
    </row>
    <row r="75" spans="1:9" x14ac:dyDescent="0.2">
      <c r="A75" s="6" t="s">
        <v>144</v>
      </c>
      <c r="B75" s="7" t="s">
        <v>145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323197</v>
      </c>
      <c r="H75" s="17">
        <f>Table2233[[#This Row],[Fjöldi
1. maí 2023]]-Table2233[[#This Row],[Fjöldi
1. des. 2022]]</f>
        <v>611</v>
      </c>
      <c r="I75" s="18">
        <f>Table2233[[#This Row],[Fjöldi
1. maí 2023]]/Table2233[[#This Row],[Fjöldi
1. des. 2022]]-1</f>
        <v>1.8940685584618588E-3</v>
      </c>
    </row>
    <row r="76" spans="1:9" x14ac:dyDescent="0.2">
      <c r="A76" s="6" t="s">
        <v>146</v>
      </c>
      <c r="B76" s="7" t="s">
        <v>147</v>
      </c>
      <c r="C76" s="10">
        <v>573</v>
      </c>
      <c r="D76" s="10">
        <v>639</v>
      </c>
      <c r="E76" s="10">
        <v>818</v>
      </c>
      <c r="F76" s="10">
        <v>1003</v>
      </c>
      <c r="G76" s="10">
        <v>1096</v>
      </c>
      <c r="H76" s="17">
        <f>Table2233[[#This Row],[Fjöldi
1. maí 2023]]-Table2233[[#This Row],[Fjöldi
1. des. 2022]]</f>
        <v>93</v>
      </c>
      <c r="I76" s="18">
        <f>Table2233[[#This Row],[Fjöldi
1. maí 2023]]/Table2233[[#This Row],[Fjöldi
1. des. 2022]]-1</f>
        <v>9.2721834496510391E-2</v>
      </c>
    </row>
    <row r="77" spans="1:9" x14ac:dyDescent="0.2">
      <c r="A77" s="6" t="s">
        <v>148</v>
      </c>
      <c r="B77" s="7" t="s">
        <v>149</v>
      </c>
      <c r="C77" s="10">
        <v>3</v>
      </c>
      <c r="D77" s="10">
        <v>7</v>
      </c>
      <c r="E77" s="10">
        <v>5</v>
      </c>
      <c r="F77" s="10">
        <v>5</v>
      </c>
      <c r="G77" s="10">
        <v>6</v>
      </c>
      <c r="H77" s="17">
        <f>Table2233[[#This Row],[Fjöldi
1. maí 2023]]-Table2233[[#This Row],[Fjöldi
1. des. 2022]]</f>
        <v>1</v>
      </c>
      <c r="I77" s="18">
        <f>Table2233[[#This Row],[Fjöldi
1. maí 2023]]/Table2233[[#This Row],[Fjöldi
1. des. 2022]]-1</f>
        <v>0.19999999999999996</v>
      </c>
    </row>
    <row r="78" spans="1:9" x14ac:dyDescent="0.2">
      <c r="A78" s="6" t="s">
        <v>150</v>
      </c>
      <c r="B78" s="7" t="s">
        <v>151</v>
      </c>
      <c r="C78" s="10">
        <v>6</v>
      </c>
      <c r="D78" s="10">
        <v>6</v>
      </c>
      <c r="E78" s="10">
        <v>9</v>
      </c>
      <c r="F78" s="10">
        <v>7</v>
      </c>
      <c r="G78" s="10">
        <v>6</v>
      </c>
      <c r="H78" s="17">
        <f>Table2233[[#This Row],[Fjöldi
1. maí 2023]]-Table2233[[#This Row],[Fjöldi
1. des. 2022]]</f>
        <v>-1</v>
      </c>
      <c r="I78" s="18">
        <f>Table2233[[#This Row],[Fjöldi
1. maí 2023]]/Table2233[[#This Row],[Fjöldi
1. des. 2022]]-1</f>
        <v>-0.1428571428571429</v>
      </c>
    </row>
    <row r="79" spans="1:9" x14ac:dyDescent="0.2">
      <c r="A79" s="6" t="s">
        <v>152</v>
      </c>
      <c r="B79" s="7" t="s">
        <v>153</v>
      </c>
      <c r="C79" s="10">
        <v>81</v>
      </c>
      <c r="D79" s="10">
        <v>70</v>
      </c>
      <c r="E79" s="10">
        <v>78</v>
      </c>
      <c r="F79" s="10">
        <v>84</v>
      </c>
      <c r="G79" s="10">
        <v>91</v>
      </c>
      <c r="H79" s="17">
        <f>Table2233[[#This Row],[Fjöldi
1. maí 2023]]-Table2233[[#This Row],[Fjöldi
1. des. 2022]]</f>
        <v>7</v>
      </c>
      <c r="I79" s="18">
        <f>Table2233[[#This Row],[Fjöldi
1. maí 2023]]/Table2233[[#This Row],[Fjöldi
1. des. 2022]]-1</f>
        <v>8.3333333333333259E-2</v>
      </c>
    </row>
    <row r="80" spans="1:9" x14ac:dyDescent="0.2">
      <c r="A80" s="6" t="s">
        <v>154</v>
      </c>
      <c r="B80" s="7" t="s">
        <v>155</v>
      </c>
      <c r="C80" s="10">
        <v>54</v>
      </c>
      <c r="D80" s="10">
        <v>50</v>
      </c>
      <c r="E80" s="10">
        <v>59</v>
      </c>
      <c r="F80" s="10">
        <v>72</v>
      </c>
      <c r="G80" s="10">
        <v>67</v>
      </c>
      <c r="H80" s="17">
        <f>Table2233[[#This Row],[Fjöldi
1. maí 2023]]-Table2233[[#This Row],[Fjöldi
1. des. 2022]]</f>
        <v>-5</v>
      </c>
      <c r="I80" s="18">
        <f>Table2233[[#This Row],[Fjöldi
1. maí 2023]]/Table2233[[#This Row],[Fjöldi
1. des. 2022]]-1</f>
        <v>-6.944444444444442E-2</v>
      </c>
    </row>
    <row r="81" spans="1:9" s="10" customFormat="1" x14ac:dyDescent="0.2">
      <c r="A81" s="6" t="s">
        <v>156</v>
      </c>
      <c r="B81" s="7" t="s">
        <v>157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maí 2023]]-Table2233[[#This Row],[Fjöldi
1. des. 2022]]</f>
        <v>0</v>
      </c>
      <c r="I81" s="18">
        <f>Table2233[[#This Row],[Fjöldi
1. maí 2023]]/Table2233[[#This Row],[Fjöldi
1. des. 2022]]-1</f>
        <v>0</v>
      </c>
    </row>
    <row r="82" spans="1:9" s="10" customFormat="1" x14ac:dyDescent="0.2">
      <c r="A82" s="6" t="s">
        <v>340</v>
      </c>
      <c r="B82" s="7" t="s">
        <v>341</v>
      </c>
      <c r="C82" s="10">
        <v>0</v>
      </c>
      <c r="D82" s="10">
        <v>0</v>
      </c>
      <c r="E82" s="10">
        <v>0</v>
      </c>
      <c r="F82" s="10">
        <v>0</v>
      </c>
      <c r="G82" s="24">
        <v>1</v>
      </c>
      <c r="H82" s="17"/>
      <c r="I82" s="18"/>
    </row>
    <row r="83" spans="1:9" s="10" customFormat="1" x14ac:dyDescent="0.2">
      <c r="A83" s="6" t="s">
        <v>342</v>
      </c>
      <c r="B83" s="7" t="s">
        <v>343</v>
      </c>
      <c r="C83" s="10">
        <v>0</v>
      </c>
      <c r="D83" s="10">
        <v>0</v>
      </c>
      <c r="E83" s="10">
        <v>0</v>
      </c>
      <c r="F83" s="10">
        <v>0</v>
      </c>
      <c r="G83" s="24">
        <v>1</v>
      </c>
      <c r="H83" s="17"/>
      <c r="I83" s="18"/>
    </row>
    <row r="84" spans="1:9" s="10" customFormat="1" x14ac:dyDescent="0.2">
      <c r="A84" s="6" t="s">
        <v>158</v>
      </c>
      <c r="B84" s="7" t="s">
        <v>159</v>
      </c>
      <c r="C84" s="10">
        <v>16</v>
      </c>
      <c r="D84" s="10">
        <v>20</v>
      </c>
      <c r="E84" s="10">
        <v>24</v>
      </c>
      <c r="F84" s="10">
        <v>24</v>
      </c>
      <c r="G84" s="10">
        <v>21</v>
      </c>
      <c r="H84" s="17">
        <f>Table2233[[#This Row],[Fjöldi
1. maí 2023]]-Table2233[[#This Row],[Fjöldi
1. des. 2022]]</f>
        <v>-3</v>
      </c>
      <c r="I84" s="18">
        <f>Table2233[[#This Row],[Fjöldi
1. maí 2023]]/Table2233[[#This Row],[Fjöldi
1. des. 2022]]-1</f>
        <v>-0.125</v>
      </c>
    </row>
    <row r="85" spans="1:9" s="10" customFormat="1" x14ac:dyDescent="0.2">
      <c r="A85" s="6" t="s">
        <v>160</v>
      </c>
      <c r="B85" s="7" t="s">
        <v>161</v>
      </c>
      <c r="C85" s="10">
        <v>10</v>
      </c>
      <c r="D85" s="10">
        <v>9</v>
      </c>
      <c r="E85" s="10">
        <v>11</v>
      </c>
      <c r="F85" s="10">
        <v>13</v>
      </c>
      <c r="G85" s="10">
        <v>14</v>
      </c>
      <c r="H85" s="17">
        <f>Table2233[[#This Row],[Fjöldi
1. maí 2023]]-Table2233[[#This Row],[Fjöldi
1. des. 2022]]</f>
        <v>1</v>
      </c>
      <c r="I85" s="18">
        <f>Table2233[[#This Row],[Fjöldi
1. maí 2023]]/Table2233[[#This Row],[Fjöldi
1. des. 2022]]-1</f>
        <v>7.6923076923076872E-2</v>
      </c>
    </row>
    <row r="86" spans="1:9" x14ac:dyDescent="0.2">
      <c r="A86" s="6" t="s">
        <v>162</v>
      </c>
      <c r="B86" s="7" t="s">
        <v>163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maí 2023]]-Table2233[[#This Row],[Fjöldi
1. des. 2022]]</f>
        <v>0</v>
      </c>
      <c r="I86" s="18">
        <f>Table2233[[#This Row],[Fjöldi
1. maí 2023]]/Table2233[[#This Row],[Fjöldi
1. des. 2022]]-1</f>
        <v>0</v>
      </c>
    </row>
    <row r="87" spans="1:9" x14ac:dyDescent="0.2">
      <c r="A87" s="6" t="s">
        <v>164</v>
      </c>
      <c r="B87" s="7" t="s">
        <v>165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maí 2023]]-Table2233[[#This Row],[Fjöldi
1. des. 2022]]</f>
        <v>4</v>
      </c>
      <c r="I87" s="18">
        <f>Table2233[[#This Row],[Fjöldi
1. maí 2023]]/Table2233[[#This Row],[Fjöldi
1. des. 2022]]-1</f>
        <v>0.44444444444444442</v>
      </c>
    </row>
    <row r="88" spans="1:9" x14ac:dyDescent="0.2">
      <c r="A88" s="6" t="s">
        <v>166</v>
      </c>
      <c r="B88" s="7" t="s">
        <v>167</v>
      </c>
      <c r="C88" s="10">
        <v>4</v>
      </c>
      <c r="D88" s="10">
        <v>1</v>
      </c>
      <c r="E88" s="10">
        <v>2</v>
      </c>
      <c r="F88" s="10">
        <v>3</v>
      </c>
      <c r="G88" s="10">
        <v>3</v>
      </c>
      <c r="H88" s="17">
        <f>Table2233[[#This Row],[Fjöldi
1. maí 2023]]-Table2233[[#This Row],[Fjöldi
1. des. 2022]]</f>
        <v>0</v>
      </c>
      <c r="I88" s="18">
        <f>Table2233[[#This Row],[Fjöldi
1. maí 2023]]/Table2233[[#This Row],[Fjöldi
1. des. 2022]]-1</f>
        <v>0</v>
      </c>
    </row>
    <row r="89" spans="1:9" x14ac:dyDescent="0.2">
      <c r="A89" s="6" t="s">
        <v>168</v>
      </c>
      <c r="B89" s="7" t="s">
        <v>169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maí 2023]]-Table2233[[#This Row],[Fjöldi
1. des. 2022]]</f>
        <v>0</v>
      </c>
      <c r="I89" s="18">
        <f>Table2233[[#This Row],[Fjöldi
1. maí 2023]]/Table2233[[#This Row],[Fjöldi
1. des. 2022]]-1</f>
        <v>0</v>
      </c>
    </row>
    <row r="90" spans="1:9" x14ac:dyDescent="0.2">
      <c r="A90" s="6" t="s">
        <v>170</v>
      </c>
      <c r="B90" s="7" t="s">
        <v>171</v>
      </c>
      <c r="C90" s="10">
        <v>54</v>
      </c>
      <c r="D90" s="10">
        <v>56</v>
      </c>
      <c r="E90" s="10">
        <v>58</v>
      </c>
      <c r="F90" s="10">
        <v>64</v>
      </c>
      <c r="G90" s="10">
        <v>63</v>
      </c>
      <c r="H90" s="17">
        <f>Table2233[[#This Row],[Fjöldi
1. maí 2023]]-Table2233[[#This Row],[Fjöldi
1. des. 2022]]</f>
        <v>-1</v>
      </c>
      <c r="I90" s="18">
        <f>Table2233[[#This Row],[Fjöldi
1. maí 2023]]/Table2233[[#This Row],[Fjöldi
1. des. 2022]]-1</f>
        <v>-1.5625E-2</v>
      </c>
    </row>
    <row r="91" spans="1:9" x14ac:dyDescent="0.2">
      <c r="A91" s="6" t="s">
        <v>172</v>
      </c>
      <c r="B91" s="7" t="s">
        <v>173</v>
      </c>
      <c r="C91" s="10">
        <v>4</v>
      </c>
      <c r="D91" s="10">
        <v>3</v>
      </c>
      <c r="E91" s="10">
        <v>5</v>
      </c>
      <c r="F91" s="10">
        <v>5</v>
      </c>
      <c r="G91" s="10">
        <v>3</v>
      </c>
      <c r="H91" s="17">
        <f>Table2233[[#This Row],[Fjöldi
1. maí 2023]]-Table2233[[#This Row],[Fjöldi
1. des. 2022]]</f>
        <v>-2</v>
      </c>
      <c r="I91" s="18">
        <f>Table2233[[#This Row],[Fjöldi
1. maí 2023]]/Table2233[[#This Row],[Fjöldi
1. des. 2022]]-1</f>
        <v>-0.4</v>
      </c>
    </row>
    <row r="92" spans="1:9" x14ac:dyDescent="0.2">
      <c r="A92" s="6" t="s">
        <v>174</v>
      </c>
      <c r="B92" s="7" t="s">
        <v>175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maí 2023]]-Table2233[[#This Row],[Fjöldi
1. des. 2022]]</f>
        <v>0</v>
      </c>
      <c r="I92" s="18">
        <f>Table2233[[#This Row],[Fjöldi
1. maí 2023]]/Table2233[[#This Row],[Fjöldi
1. des. 2022]]-1</f>
        <v>0</v>
      </c>
    </row>
    <row r="93" spans="1:9" x14ac:dyDescent="0.2">
      <c r="A93" s="6" t="s">
        <v>176</v>
      </c>
      <c r="B93" s="7" t="s">
        <v>177</v>
      </c>
      <c r="C93" s="10">
        <v>4616</v>
      </c>
      <c r="D93" s="10">
        <v>4627</v>
      </c>
      <c r="E93" s="10">
        <v>4766</v>
      </c>
      <c r="F93" s="10">
        <v>5183</v>
      </c>
      <c r="G93" s="10">
        <v>5397</v>
      </c>
      <c r="H93" s="17">
        <f>Table2233[[#This Row],[Fjöldi
1. maí 2023]]-Table2233[[#This Row],[Fjöldi
1. des. 2022]]</f>
        <v>214</v>
      </c>
      <c r="I93" s="18">
        <f>Table2233[[#This Row],[Fjöldi
1. maí 2023]]/Table2233[[#This Row],[Fjöldi
1. des. 2022]]-1</f>
        <v>4.1288828863592419E-2</v>
      </c>
    </row>
    <row r="94" spans="1:9" x14ac:dyDescent="0.2">
      <c r="A94" s="6" t="s">
        <v>178</v>
      </c>
      <c r="B94" s="7" t="s">
        <v>179</v>
      </c>
      <c r="C94" s="10">
        <v>12</v>
      </c>
      <c r="D94" s="10">
        <v>11</v>
      </c>
      <c r="E94" s="10">
        <v>14</v>
      </c>
      <c r="F94" s="10">
        <v>19</v>
      </c>
      <c r="G94" s="10">
        <v>18</v>
      </c>
      <c r="H94" s="17">
        <f>Table2233[[#This Row],[Fjöldi
1. maí 2023]]-Table2233[[#This Row],[Fjöldi
1. des. 2022]]</f>
        <v>-1</v>
      </c>
      <c r="I94" s="18">
        <f>Table2233[[#This Row],[Fjöldi
1. maí 2023]]/Table2233[[#This Row],[Fjöldi
1. des. 2022]]-1</f>
        <v>-5.2631578947368474E-2</v>
      </c>
    </row>
    <row r="95" spans="1:9" x14ac:dyDescent="0.2">
      <c r="A95" s="6" t="s">
        <v>180</v>
      </c>
      <c r="B95" s="7" t="s">
        <v>181</v>
      </c>
      <c r="C95" s="10">
        <v>2063</v>
      </c>
      <c r="D95" s="10">
        <v>2222</v>
      </c>
      <c r="E95" s="10">
        <v>2373</v>
      </c>
      <c r="F95" s="10">
        <v>2683</v>
      </c>
      <c r="G95" s="10">
        <v>2831</v>
      </c>
      <c r="H95" s="17">
        <f>Table2233[[#This Row],[Fjöldi
1. maí 2023]]-Table2233[[#This Row],[Fjöldi
1. des. 2022]]</f>
        <v>148</v>
      </c>
      <c r="I95" s="18">
        <f>Table2233[[#This Row],[Fjöldi
1. maí 2023]]/Table2233[[#This Row],[Fjöldi
1. des. 2022]]-1</f>
        <v>5.5162131941856041E-2</v>
      </c>
    </row>
    <row r="96" spans="1:9" x14ac:dyDescent="0.2">
      <c r="A96" s="6" t="s">
        <v>182</v>
      </c>
      <c r="B96" s="7" t="s">
        <v>183</v>
      </c>
      <c r="C96" s="10">
        <v>2</v>
      </c>
      <c r="D96" s="10">
        <v>7</v>
      </c>
      <c r="E96" s="10">
        <v>13</v>
      </c>
      <c r="F96" s="10">
        <v>14</v>
      </c>
      <c r="G96" s="10">
        <v>15</v>
      </c>
      <c r="H96" s="17">
        <f>Table2233[[#This Row],[Fjöldi
1. maí 2023]]-Table2233[[#This Row],[Fjöldi
1. des. 2022]]</f>
        <v>1</v>
      </c>
      <c r="I96" s="18">
        <f>Table2233[[#This Row],[Fjöldi
1. maí 2023]]/Table2233[[#This Row],[Fjöldi
1. des. 2022]]-1</f>
        <v>7.1428571428571397E-2</v>
      </c>
    </row>
    <row r="97" spans="1:9" x14ac:dyDescent="0.2">
      <c r="A97" s="6" t="s">
        <v>184</v>
      </c>
      <c r="B97" s="7" t="s">
        <v>185</v>
      </c>
      <c r="C97" s="10">
        <v>103</v>
      </c>
      <c r="D97" s="10">
        <v>121</v>
      </c>
      <c r="E97" s="10">
        <v>125</v>
      </c>
      <c r="F97" s="10">
        <v>123</v>
      </c>
      <c r="G97" s="10">
        <v>130</v>
      </c>
      <c r="H97" s="17">
        <f>Table2233[[#This Row],[Fjöldi
1. maí 2023]]-Table2233[[#This Row],[Fjöldi
1. des. 2022]]</f>
        <v>7</v>
      </c>
      <c r="I97" s="18">
        <f>Table2233[[#This Row],[Fjöldi
1. maí 2023]]/Table2233[[#This Row],[Fjöldi
1. des. 2022]]-1</f>
        <v>5.6910569105691033E-2</v>
      </c>
    </row>
    <row r="98" spans="1:9" x14ac:dyDescent="0.2">
      <c r="A98" s="6" t="s">
        <v>186</v>
      </c>
      <c r="B98" s="7" t="s">
        <v>187</v>
      </c>
      <c r="C98" s="10">
        <v>17</v>
      </c>
      <c r="D98" s="10">
        <v>19</v>
      </c>
      <c r="E98" s="10">
        <v>19</v>
      </c>
      <c r="F98" s="10">
        <v>33</v>
      </c>
      <c r="G98" s="10">
        <v>38</v>
      </c>
      <c r="H98" s="17">
        <f>Table2233[[#This Row],[Fjöldi
1. maí 2023]]-Table2233[[#This Row],[Fjöldi
1. des. 2022]]</f>
        <v>5</v>
      </c>
      <c r="I98" s="18">
        <f>Table2233[[#This Row],[Fjöldi
1. maí 2023]]/Table2233[[#This Row],[Fjöldi
1. des. 2022]]-1</f>
        <v>0.1515151515151516</v>
      </c>
    </row>
    <row r="99" spans="1:9" x14ac:dyDescent="0.2">
      <c r="A99" s="6" t="s">
        <v>188</v>
      </c>
      <c r="B99" s="7" t="s">
        <v>189</v>
      </c>
      <c r="C99" s="10">
        <v>10</v>
      </c>
      <c r="D99" s="10">
        <v>11</v>
      </c>
      <c r="E99" s="10">
        <v>11</v>
      </c>
      <c r="F99" s="10">
        <v>13</v>
      </c>
      <c r="G99" s="10">
        <v>16</v>
      </c>
      <c r="H99" s="17">
        <f>Table2233[[#This Row],[Fjöldi
1. maí 2023]]-Table2233[[#This Row],[Fjöldi
1. des. 2022]]</f>
        <v>3</v>
      </c>
      <c r="I99" s="18">
        <f>Table2233[[#This Row],[Fjöldi
1. maí 2023]]/Table2233[[#This Row],[Fjöldi
1. des. 2022]]-1</f>
        <v>0.23076923076923084</v>
      </c>
    </row>
    <row r="100" spans="1:9" x14ac:dyDescent="0.2">
      <c r="A100" s="6" t="s">
        <v>190</v>
      </c>
      <c r="B100" s="7" t="s">
        <v>191</v>
      </c>
      <c r="C100" s="10">
        <v>54</v>
      </c>
      <c r="D100" s="10">
        <v>65</v>
      </c>
      <c r="E100" s="10">
        <v>54</v>
      </c>
      <c r="F100" s="10">
        <v>56</v>
      </c>
      <c r="G100" s="10">
        <v>55</v>
      </c>
      <c r="H100" s="17">
        <f>Table2233[[#This Row],[Fjöldi
1. maí 2023]]-Table2233[[#This Row],[Fjöldi
1. des. 2022]]</f>
        <v>-1</v>
      </c>
      <c r="I100" s="18">
        <f>Table2233[[#This Row],[Fjöldi
1. maí 2023]]/Table2233[[#This Row],[Fjöldi
1. des. 2022]]-1</f>
        <v>-1.7857142857142905E-2</v>
      </c>
    </row>
    <row r="101" spans="1:9" x14ac:dyDescent="0.2">
      <c r="A101" s="6" t="s">
        <v>192</v>
      </c>
      <c r="B101" s="7" t="s">
        <v>193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maí 2023]]-Table2233[[#This Row],[Fjöldi
1. des. 2022]]</f>
        <v>0</v>
      </c>
      <c r="I101" s="18">
        <f>Table2233[[#This Row],[Fjöldi
1. maí 2023]]/Table2233[[#This Row],[Fjöldi
1. des. 2022]]-1</f>
        <v>0</v>
      </c>
    </row>
    <row r="102" spans="1:9" x14ac:dyDescent="0.2">
      <c r="A102" s="6" t="s">
        <v>194</v>
      </c>
      <c r="B102" s="7" t="s">
        <v>195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maí 2023]]-Table2233[[#This Row],[Fjöldi
1. des. 2022]]</f>
        <v>0</v>
      </c>
      <c r="I102" s="18">
        <f>Table2233[[#This Row],[Fjöldi
1. maí 2023]]/Table2233[[#This Row],[Fjöldi
1. des. 2022]]-1</f>
        <v>0</v>
      </c>
    </row>
    <row r="103" spans="1:9" x14ac:dyDescent="0.2">
      <c r="A103" s="6" t="s">
        <v>196</v>
      </c>
      <c r="B103" s="7" t="s">
        <v>197</v>
      </c>
      <c r="C103" s="10">
        <v>13</v>
      </c>
      <c r="D103" s="10">
        <v>13</v>
      </c>
      <c r="E103" s="10">
        <v>12</v>
      </c>
      <c r="F103" s="10">
        <v>16</v>
      </c>
      <c r="G103" s="10">
        <v>15</v>
      </c>
      <c r="H103" s="17">
        <f>Table2233[[#This Row],[Fjöldi
1. maí 2023]]-Table2233[[#This Row],[Fjöldi
1. des. 2022]]</f>
        <v>-1</v>
      </c>
      <c r="I103" s="18">
        <f>Table2233[[#This Row],[Fjöldi
1. maí 2023]]/Table2233[[#This Row],[Fjöldi
1. des. 2022]]-1</f>
        <v>-6.25E-2</v>
      </c>
    </row>
    <row r="104" spans="1:9" x14ac:dyDescent="0.2">
      <c r="A104" s="6" t="s">
        <v>198</v>
      </c>
      <c r="B104" s="7" t="s">
        <v>199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maí 2023]]-Table2233[[#This Row],[Fjöldi
1. des. 2022]]</f>
        <v>1</v>
      </c>
      <c r="I104" s="18">
        <f>Table2233[[#This Row],[Fjöldi
1. maí 2023]]/Table2233[[#This Row],[Fjöldi
1. des. 2022]]-1</f>
        <v>1</v>
      </c>
    </row>
    <row r="105" spans="1:9" x14ac:dyDescent="0.2">
      <c r="A105" s="6" t="s">
        <v>200</v>
      </c>
      <c r="B105" s="7" t="s">
        <v>201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maí 2023]]-Table2233[[#This Row],[Fjöldi
1. des. 2022]]</f>
        <v>-2</v>
      </c>
      <c r="I105" s="18">
        <f>Table2233[[#This Row],[Fjöldi
1. maí 2023]]/Table2233[[#This Row],[Fjöldi
1. des. 2022]]-1</f>
        <v>-9.9999999999999978E-2</v>
      </c>
    </row>
    <row r="106" spans="1:9" x14ac:dyDescent="0.2">
      <c r="A106" s="6" t="s">
        <v>202</v>
      </c>
      <c r="B106" s="7" t="s">
        <v>203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maí 2023]]-Table2233[[#This Row],[Fjöldi
1. des. 2022]]</f>
        <v>0</v>
      </c>
      <c r="I106" s="18">
        <f>Table2233[[#This Row],[Fjöldi
1. maí 2023]]/Table2233[[#This Row],[Fjöldi
1. des. 2022]]-1</f>
        <v>0</v>
      </c>
    </row>
    <row r="107" spans="1:9" x14ac:dyDescent="0.2">
      <c r="A107" s="6" t="s">
        <v>204</v>
      </c>
      <c r="B107" s="7" t="s">
        <v>205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maí 2023]]-Table2233[[#This Row],[Fjöldi
1. des. 2022]]</f>
        <v>0</v>
      </c>
      <c r="I107" s="18">
        <f>Table2233[[#This Row],[Fjöldi
1. maí 2023]]/Table2233[[#This Row],[Fjöldi
1. des. 2022]]-1</f>
        <v>0</v>
      </c>
    </row>
    <row r="108" spans="1:9" x14ac:dyDescent="0.2">
      <c r="A108" s="6" t="s">
        <v>206</v>
      </c>
      <c r="B108" s="7" t="s">
        <v>207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maí 2023]]-Table2233[[#This Row],[Fjöldi
1. des. 2022]]</f>
        <v>1</v>
      </c>
      <c r="I108" s="18">
        <f>Table2233[[#This Row],[Fjöldi
1. maí 2023]]/Table2233[[#This Row],[Fjöldi
1. des. 2022]]-1</f>
        <v>0.10000000000000009</v>
      </c>
    </row>
    <row r="109" spans="1:9" x14ac:dyDescent="0.2">
      <c r="A109" s="6" t="s">
        <v>208</v>
      </c>
      <c r="B109" s="7" t="s">
        <v>209</v>
      </c>
      <c r="C109" s="10">
        <v>72</v>
      </c>
      <c r="D109" s="10">
        <v>79</v>
      </c>
      <c r="E109" s="10">
        <v>96</v>
      </c>
      <c r="F109" s="10">
        <v>101</v>
      </c>
      <c r="G109" s="10">
        <v>110</v>
      </c>
      <c r="H109" s="17">
        <f>Table2233[[#This Row],[Fjöldi
1. maí 2023]]-Table2233[[#This Row],[Fjöldi
1. des. 2022]]</f>
        <v>9</v>
      </c>
      <c r="I109" s="18">
        <f>Table2233[[#This Row],[Fjöldi
1. maí 2023]]/Table2233[[#This Row],[Fjöldi
1. des. 2022]]-1</f>
        <v>8.9108910891089188E-2</v>
      </c>
    </row>
    <row r="110" spans="1:9" x14ac:dyDescent="0.2">
      <c r="A110" s="6" t="s">
        <v>210</v>
      </c>
      <c r="B110" s="7" t="s">
        <v>211</v>
      </c>
      <c r="C110" s="10">
        <v>24</v>
      </c>
      <c r="D110" s="10">
        <v>24</v>
      </c>
      <c r="E110" s="10">
        <v>28</v>
      </c>
      <c r="F110" s="10">
        <v>34</v>
      </c>
      <c r="G110" s="10">
        <v>38</v>
      </c>
      <c r="H110" s="17">
        <f>Table2233[[#This Row],[Fjöldi
1. maí 2023]]-Table2233[[#This Row],[Fjöldi
1. des. 2022]]</f>
        <v>4</v>
      </c>
      <c r="I110" s="18">
        <f>Table2233[[#This Row],[Fjöldi
1. maí 2023]]/Table2233[[#This Row],[Fjöldi
1. des. 2022]]-1</f>
        <v>0.11764705882352944</v>
      </c>
    </row>
    <row r="111" spans="1:9" x14ac:dyDescent="0.2">
      <c r="A111" s="6" t="s">
        <v>212</v>
      </c>
      <c r="B111" s="7" t="s">
        <v>213</v>
      </c>
      <c r="C111" s="10">
        <v>3</v>
      </c>
      <c r="D111" s="10">
        <v>7</v>
      </c>
      <c r="E111" s="10">
        <v>9</v>
      </c>
      <c r="F111" s="10">
        <v>9</v>
      </c>
      <c r="G111" s="10">
        <v>10</v>
      </c>
      <c r="H111" s="17">
        <f>Table2233[[#This Row],[Fjöldi
1. maí 2023]]-Table2233[[#This Row],[Fjöldi
1. des. 2022]]</f>
        <v>1</v>
      </c>
      <c r="I111" s="18">
        <f>Table2233[[#This Row],[Fjöldi
1. maí 2023]]/Table2233[[#This Row],[Fjöldi
1. des. 2022]]-1</f>
        <v>0.11111111111111116</v>
      </c>
    </row>
    <row r="112" spans="1:9" x14ac:dyDescent="0.2">
      <c r="A112" s="6" t="s">
        <v>214</v>
      </c>
      <c r="B112" s="7" t="s">
        <v>215</v>
      </c>
      <c r="C112" s="10">
        <v>10</v>
      </c>
      <c r="D112" s="10">
        <v>10</v>
      </c>
      <c r="E112" s="10">
        <v>18</v>
      </c>
      <c r="F112" s="10">
        <v>19</v>
      </c>
      <c r="G112" s="10">
        <v>18</v>
      </c>
      <c r="H112" s="17">
        <f>Table2233[[#This Row],[Fjöldi
1. maí 2023]]-Table2233[[#This Row],[Fjöldi
1. des. 2022]]</f>
        <v>-1</v>
      </c>
      <c r="I112" s="18">
        <f>Table2233[[#This Row],[Fjöldi
1. maí 2023]]/Table2233[[#This Row],[Fjöldi
1. des. 2022]]-1</f>
        <v>-5.2631578947368474E-2</v>
      </c>
    </row>
    <row r="113" spans="1:9" x14ac:dyDescent="0.2">
      <c r="A113" s="6" t="s">
        <v>216</v>
      </c>
      <c r="B113" s="7" t="s">
        <v>217</v>
      </c>
      <c r="C113" s="10">
        <v>126</v>
      </c>
      <c r="D113" s="10">
        <v>176</v>
      </c>
      <c r="E113" s="10">
        <v>216</v>
      </c>
      <c r="F113" s="10">
        <v>247</v>
      </c>
      <c r="G113" s="10">
        <v>261</v>
      </c>
      <c r="H113" s="17">
        <f>Table2233[[#This Row],[Fjöldi
1. maí 2023]]-Table2233[[#This Row],[Fjöldi
1. des. 2022]]</f>
        <v>14</v>
      </c>
      <c r="I113" s="18">
        <f>Table2233[[#This Row],[Fjöldi
1. maí 2023]]/Table2233[[#This Row],[Fjöldi
1. des. 2022]]-1</f>
        <v>5.6680161943319929E-2</v>
      </c>
    </row>
    <row r="114" spans="1:9" x14ac:dyDescent="0.2">
      <c r="A114" s="6" t="s">
        <v>218</v>
      </c>
      <c r="B114" s="7" t="s">
        <v>219</v>
      </c>
      <c r="C114" s="10">
        <v>2</v>
      </c>
      <c r="D114" s="10">
        <v>4</v>
      </c>
      <c r="E114" s="10">
        <v>5</v>
      </c>
      <c r="F114" s="10">
        <v>7</v>
      </c>
      <c r="G114" s="10">
        <v>5</v>
      </c>
      <c r="H114" s="17">
        <f>Table2233[[#This Row],[Fjöldi
1. maí 2023]]-Table2233[[#This Row],[Fjöldi
1. des. 2022]]</f>
        <v>-2</v>
      </c>
      <c r="I114" s="18">
        <f>Table2233[[#This Row],[Fjöldi
1. maí 2023]]/Table2233[[#This Row],[Fjöldi
1. des. 2022]]-1</f>
        <v>-0.2857142857142857</v>
      </c>
    </row>
    <row r="115" spans="1:9" x14ac:dyDescent="0.2">
      <c r="A115" s="6" t="s">
        <v>220</v>
      </c>
      <c r="B115" s="7" t="s">
        <v>221</v>
      </c>
      <c r="C115" s="10">
        <v>274</v>
      </c>
      <c r="D115" s="10">
        <v>292</v>
      </c>
      <c r="E115" s="10">
        <v>322</v>
      </c>
      <c r="F115" s="10">
        <v>350</v>
      </c>
      <c r="G115" s="10">
        <v>356</v>
      </c>
      <c r="H115" s="17">
        <f>Table2233[[#This Row],[Fjöldi
1. maí 2023]]-Table2233[[#This Row],[Fjöldi
1. des. 2022]]</f>
        <v>6</v>
      </c>
      <c r="I115" s="18">
        <f>Table2233[[#This Row],[Fjöldi
1. maí 2023]]/Table2233[[#This Row],[Fjöldi
1. des. 2022]]-1</f>
        <v>1.7142857142857126E-2</v>
      </c>
    </row>
    <row r="116" spans="1:9" x14ac:dyDescent="0.2">
      <c r="A116" s="6" t="s">
        <v>222</v>
      </c>
      <c r="B116" s="7" t="s">
        <v>223</v>
      </c>
      <c r="C116" s="10">
        <v>297</v>
      </c>
      <c r="D116" s="10">
        <v>296</v>
      </c>
      <c r="E116" s="10">
        <v>317</v>
      </c>
      <c r="F116" s="10">
        <v>302</v>
      </c>
      <c r="G116" s="10">
        <v>308</v>
      </c>
      <c r="H116" s="17">
        <f>Table2233[[#This Row],[Fjöldi
1. maí 2023]]-Table2233[[#This Row],[Fjöldi
1. des. 2022]]</f>
        <v>6</v>
      </c>
      <c r="I116" s="18">
        <f>Table2233[[#This Row],[Fjöldi
1. maí 2023]]/Table2233[[#This Row],[Fjöldi
1. des. 2022]]-1</f>
        <v>1.9867549668874274E-2</v>
      </c>
    </row>
    <row r="117" spans="1:9" x14ac:dyDescent="0.2">
      <c r="A117" s="6" t="s">
        <v>224</v>
      </c>
      <c r="B117" s="7" t="s">
        <v>225</v>
      </c>
      <c r="C117" s="10">
        <v>38</v>
      </c>
      <c r="D117" s="10">
        <v>30</v>
      </c>
      <c r="E117" s="10">
        <v>31</v>
      </c>
      <c r="F117" s="10">
        <v>44</v>
      </c>
      <c r="G117" s="10">
        <v>44</v>
      </c>
      <c r="H117" s="17">
        <f>Table2233[[#This Row],[Fjöldi
1. maí 2023]]-Table2233[[#This Row],[Fjöldi
1. des. 2022]]</f>
        <v>0</v>
      </c>
      <c r="I117" s="18">
        <f>Table2233[[#This Row],[Fjöldi
1. maí 2023]]/Table2233[[#This Row],[Fjöldi
1. des. 2022]]-1</f>
        <v>0</v>
      </c>
    </row>
    <row r="118" spans="1:9" x14ac:dyDescent="0.2">
      <c r="A118" s="6" t="s">
        <v>226</v>
      </c>
      <c r="B118" s="7" t="s">
        <v>227</v>
      </c>
      <c r="C118" s="10">
        <v>26</v>
      </c>
      <c r="D118" s="10">
        <v>21</v>
      </c>
      <c r="E118" s="10">
        <v>24</v>
      </c>
      <c r="F118" s="10">
        <v>21</v>
      </c>
      <c r="G118" s="10">
        <v>23</v>
      </c>
      <c r="H118" s="17">
        <f>Table2233[[#This Row],[Fjöldi
1. maí 2023]]-Table2233[[#This Row],[Fjöldi
1. des. 2022]]</f>
        <v>2</v>
      </c>
      <c r="I118" s="18">
        <f>Table2233[[#This Row],[Fjöldi
1. maí 2023]]/Table2233[[#This Row],[Fjöldi
1. des. 2022]]-1</f>
        <v>9.5238095238095344E-2</v>
      </c>
    </row>
    <row r="119" spans="1:9" x14ac:dyDescent="0.2">
      <c r="A119" s="6" t="s">
        <v>228</v>
      </c>
      <c r="B119" s="7" t="s">
        <v>229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maí 2023]]-Table2233[[#This Row],[Fjöldi
1. des. 2022]]</f>
        <v>0</v>
      </c>
      <c r="I119" s="18">
        <f>Table2233[[#This Row],[Fjöldi
1. maí 2023]]/Table2233[[#This Row],[Fjöldi
1. des. 2022]]-1</f>
        <v>0</v>
      </c>
    </row>
    <row r="120" spans="1:9" x14ac:dyDescent="0.2">
      <c r="A120" s="6" t="s">
        <v>230</v>
      </c>
      <c r="B120" s="7" t="s">
        <v>231</v>
      </c>
      <c r="C120" s="10">
        <v>3</v>
      </c>
      <c r="D120" s="10">
        <v>5</v>
      </c>
      <c r="E120" s="10">
        <v>4</v>
      </c>
      <c r="F120" s="10">
        <v>4</v>
      </c>
      <c r="G120" s="10">
        <v>7</v>
      </c>
      <c r="H120" s="17">
        <f>Table2233[[#This Row],[Fjöldi
1. maí 2023]]-Table2233[[#This Row],[Fjöldi
1. des. 2022]]</f>
        <v>3</v>
      </c>
      <c r="I120" s="18">
        <f>Table2233[[#This Row],[Fjöldi
1. maí 2023]]/Table2233[[#This Row],[Fjöldi
1. des. 2022]]-1</f>
        <v>0.75</v>
      </c>
    </row>
    <row r="121" spans="1:9" x14ac:dyDescent="0.2">
      <c r="A121" s="6" t="s">
        <v>232</v>
      </c>
      <c r="B121" s="7" t="s">
        <v>233</v>
      </c>
      <c r="C121" s="10">
        <v>24</v>
      </c>
      <c r="D121" s="10">
        <v>27</v>
      </c>
      <c r="E121" s="10">
        <v>32</v>
      </c>
      <c r="F121" s="10">
        <v>39</v>
      </c>
      <c r="G121" s="10">
        <v>39</v>
      </c>
      <c r="H121" s="17">
        <f>Table2233[[#This Row],[Fjöldi
1. maí 2023]]-Table2233[[#This Row],[Fjöldi
1. des. 2022]]</f>
        <v>0</v>
      </c>
      <c r="I121" s="18">
        <f>Table2233[[#This Row],[Fjöldi
1. maí 2023]]/Table2233[[#This Row],[Fjöldi
1. des. 2022]]-1</f>
        <v>0</v>
      </c>
    </row>
    <row r="122" spans="1:9" x14ac:dyDescent="0.2">
      <c r="A122" s="6" t="s">
        <v>234</v>
      </c>
      <c r="B122" s="7" t="s">
        <v>235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maí 2023]]-Table2233[[#This Row],[Fjöldi
1. des. 2022]]</f>
        <v>0</v>
      </c>
      <c r="I122" s="18">
        <f>Table2233[[#This Row],[Fjöldi
1. maí 2023]]/Table2233[[#This Row],[Fjöldi
1. des. 2022]]-1</f>
        <v>0</v>
      </c>
    </row>
    <row r="123" spans="1:9" x14ac:dyDescent="0.2">
      <c r="A123" s="6" t="s">
        <v>236</v>
      </c>
      <c r="B123" s="7" t="s">
        <v>237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1280</v>
      </c>
      <c r="H123" s="17">
        <f>Table2233[[#This Row],[Fjöldi
1. maí 2023]]-Table2233[[#This Row],[Fjöldi
1. des. 2022]]</f>
        <v>50</v>
      </c>
      <c r="I123" s="18">
        <f>Table2233[[#This Row],[Fjöldi
1. maí 2023]]/Table2233[[#This Row],[Fjöldi
1. des. 2022]]-1</f>
        <v>4.0650406504065151E-2</v>
      </c>
    </row>
    <row r="124" spans="1:9" x14ac:dyDescent="0.2">
      <c r="A124" s="6" t="s">
        <v>238</v>
      </c>
      <c r="B124" s="7" t="s">
        <v>239</v>
      </c>
      <c r="C124" s="10">
        <v>69</v>
      </c>
      <c r="D124" s="10">
        <v>87</v>
      </c>
      <c r="E124" s="10">
        <v>99</v>
      </c>
      <c r="F124" s="10">
        <v>105</v>
      </c>
      <c r="G124" s="10">
        <v>112</v>
      </c>
      <c r="H124" s="17">
        <f>Table2233[[#This Row],[Fjöldi
1. maí 2023]]-Table2233[[#This Row],[Fjöldi
1. des. 2022]]</f>
        <v>7</v>
      </c>
      <c r="I124" s="18">
        <f>Table2233[[#This Row],[Fjöldi
1. maí 2023]]/Table2233[[#This Row],[Fjöldi
1. des. 2022]]-1</f>
        <v>6.6666666666666652E-2</v>
      </c>
    </row>
    <row r="125" spans="1:9" x14ac:dyDescent="0.2">
      <c r="A125" s="6" t="s">
        <v>240</v>
      </c>
      <c r="B125" s="7" t="s">
        <v>241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24397</v>
      </c>
      <c r="H125" s="17">
        <f>Table2233[[#This Row],[Fjöldi
1. maí 2023]]-Table2233[[#This Row],[Fjöldi
1. des. 2022]]</f>
        <v>1101</v>
      </c>
      <c r="I125" s="18">
        <f>Table2233[[#This Row],[Fjöldi
1. maí 2023]]/Table2233[[#This Row],[Fjöldi
1. des. 2022]]-1</f>
        <v>4.7261332417582347E-2</v>
      </c>
    </row>
    <row r="126" spans="1:9" x14ac:dyDescent="0.2">
      <c r="A126" s="6" t="s">
        <v>242</v>
      </c>
      <c r="B126" s="7" t="s">
        <v>243</v>
      </c>
      <c r="C126" s="10">
        <v>45</v>
      </c>
      <c r="D126" s="10">
        <v>79</v>
      </c>
      <c r="E126" s="10">
        <v>162</v>
      </c>
      <c r="F126" s="10">
        <v>310</v>
      </c>
      <c r="G126" s="10">
        <v>413</v>
      </c>
      <c r="H126" s="17">
        <f>Table2233[[#This Row],[Fjöldi
1. maí 2023]]-Table2233[[#This Row],[Fjöldi
1. des. 2022]]</f>
        <v>103</v>
      </c>
      <c r="I126" s="18">
        <f>Table2233[[#This Row],[Fjöldi
1. maí 2023]]/Table2233[[#This Row],[Fjöldi
1. des. 2022]]-1</f>
        <v>0.33225806451612905</v>
      </c>
    </row>
    <row r="127" spans="1:9" x14ac:dyDescent="0.2">
      <c r="A127" s="6" t="s">
        <v>244</v>
      </c>
      <c r="B127" s="7" t="s">
        <v>245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1771</v>
      </c>
      <c r="H127" s="17">
        <f>Table2233[[#This Row],[Fjöldi
1. maí 2023]]-Table2233[[#This Row],[Fjöldi
1. des. 2022]]</f>
        <v>114</v>
      </c>
      <c r="I127" s="18">
        <f>Table2233[[#This Row],[Fjöldi
1. maí 2023]]/Table2233[[#This Row],[Fjöldi
1. des. 2022]]-1</f>
        <v>6.8799034399517289E-2</v>
      </c>
    </row>
    <row r="128" spans="1:9" x14ac:dyDescent="0.2">
      <c r="A128" s="6" t="s">
        <v>246</v>
      </c>
      <c r="B128" s="7" t="s">
        <v>247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maí 2023]]-Table2233[[#This Row],[Fjöldi
1. des. 2022]]</f>
        <v>0</v>
      </c>
      <c r="I128" s="18">
        <f>Table2233[[#This Row],[Fjöldi
1. maí 2023]]/Table2233[[#This Row],[Fjöldi
1. des. 2022]]-1</f>
        <v>0</v>
      </c>
    </row>
    <row r="129" spans="1:9" x14ac:dyDescent="0.2">
      <c r="A129" s="6" t="s">
        <v>248</v>
      </c>
      <c r="B129" s="7" t="s">
        <v>249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3971</v>
      </c>
      <c r="H129" s="17">
        <f>Table2233[[#This Row],[Fjöldi
1. maí 2023]]-Table2233[[#This Row],[Fjöldi
1. des. 2022]]</f>
        <v>348</v>
      </c>
      <c r="I129" s="18">
        <f>Table2233[[#This Row],[Fjöldi
1. maí 2023]]/Table2233[[#This Row],[Fjöldi
1. des. 2022]]-1</f>
        <v>9.6052994755727372E-2</v>
      </c>
    </row>
    <row r="130" spans="1:9" x14ac:dyDescent="0.2">
      <c r="A130" s="6" t="s">
        <v>250</v>
      </c>
      <c r="B130" s="7" t="s">
        <v>251</v>
      </c>
      <c r="C130" s="10">
        <v>161</v>
      </c>
      <c r="D130" s="10">
        <v>178</v>
      </c>
      <c r="E130" s="10">
        <v>180</v>
      </c>
      <c r="F130" s="10">
        <v>185</v>
      </c>
      <c r="G130" s="10">
        <v>194</v>
      </c>
      <c r="H130" s="17">
        <f>Table2233[[#This Row],[Fjöldi
1. maí 2023]]-Table2233[[#This Row],[Fjöldi
1. des. 2022]]</f>
        <v>9</v>
      </c>
      <c r="I130" s="18">
        <f>Table2233[[#This Row],[Fjöldi
1. maí 2023]]/Table2233[[#This Row],[Fjöldi
1. des. 2022]]-1</f>
        <v>4.8648648648648596E-2</v>
      </c>
    </row>
    <row r="131" spans="1:9" x14ac:dyDescent="0.2">
      <c r="A131" s="6" t="s">
        <v>252</v>
      </c>
      <c r="B131" s="7" t="s">
        <v>253</v>
      </c>
      <c r="C131" s="10">
        <v>222</v>
      </c>
      <c r="D131" s="10">
        <v>236</v>
      </c>
      <c r="E131" s="10">
        <v>245</v>
      </c>
      <c r="F131" s="10">
        <v>281</v>
      </c>
      <c r="G131" s="10">
        <v>287</v>
      </c>
      <c r="H131" s="17">
        <f>Table2233[[#This Row],[Fjöldi
1. maí 2023]]-Table2233[[#This Row],[Fjöldi
1. des. 2022]]</f>
        <v>6</v>
      </c>
      <c r="I131" s="18">
        <f>Table2233[[#This Row],[Fjöldi
1. maí 2023]]/Table2233[[#This Row],[Fjöldi
1. des. 2022]]-1</f>
        <v>2.1352313167259718E-2</v>
      </c>
    </row>
    <row r="132" spans="1:9" x14ac:dyDescent="0.2">
      <c r="A132" s="6" t="s">
        <v>254</v>
      </c>
      <c r="B132" s="7" t="s">
        <v>255</v>
      </c>
      <c r="C132" s="10">
        <v>2</v>
      </c>
      <c r="D132" s="10">
        <v>2</v>
      </c>
      <c r="E132" s="10">
        <v>2</v>
      </c>
      <c r="F132" s="10">
        <v>2</v>
      </c>
      <c r="G132" s="10">
        <v>2</v>
      </c>
      <c r="H132" s="17">
        <f>Table2233[[#This Row],[Fjöldi
1. maí 2023]]-Table2233[[#This Row],[Fjöldi
1. des. 2022]]</f>
        <v>0</v>
      </c>
      <c r="I132" s="18">
        <f>Table2233[[#This Row],[Fjöldi
1. maí 2023]]/Table2233[[#This Row],[Fjöldi
1. des. 2022]]-1</f>
        <v>0</v>
      </c>
    </row>
    <row r="133" spans="1:9" x14ac:dyDescent="0.2">
      <c r="A133" s="6" t="s">
        <v>256</v>
      </c>
      <c r="B133" s="7" t="s">
        <v>257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maí 2023]]-Table2233[[#This Row],[Fjöldi
1. des. 2022]]</f>
        <v>0</v>
      </c>
      <c r="I133" s="18">
        <f>Table2233[[#This Row],[Fjöldi
1. maí 2023]]/Table2233[[#This Row],[Fjöldi
1. des. 2022]]-1</f>
        <v>0</v>
      </c>
    </row>
    <row r="134" spans="1:9" x14ac:dyDescent="0.2">
      <c r="A134" s="6" t="s">
        <v>258</v>
      </c>
      <c r="B134" s="7" t="s">
        <v>259</v>
      </c>
      <c r="C134" s="10">
        <v>10</v>
      </c>
      <c r="D134" s="10">
        <v>11</v>
      </c>
      <c r="E134" s="10">
        <v>12</v>
      </c>
      <c r="F134" s="10">
        <v>11</v>
      </c>
      <c r="G134" s="10">
        <v>12</v>
      </c>
      <c r="H134" s="17">
        <f>Table2233[[#This Row],[Fjöldi
1. maí 2023]]-Table2233[[#This Row],[Fjöldi
1. des. 2022]]</f>
        <v>1</v>
      </c>
      <c r="I134" s="18">
        <f>Table2233[[#This Row],[Fjöldi
1. maí 2023]]/Table2233[[#This Row],[Fjöldi
1. des. 2022]]-1</f>
        <v>9.0909090909090828E-2</v>
      </c>
    </row>
    <row r="135" spans="1:9" x14ac:dyDescent="0.2">
      <c r="A135" s="6" t="s">
        <v>260</v>
      </c>
      <c r="B135" s="7" t="s">
        <v>261</v>
      </c>
      <c r="C135" s="10">
        <v>368</v>
      </c>
      <c r="D135" s="10">
        <v>372</v>
      </c>
      <c r="E135" s="10">
        <v>392</v>
      </c>
      <c r="F135" s="10">
        <v>399</v>
      </c>
      <c r="G135" s="10">
        <v>401</v>
      </c>
      <c r="H135" s="17">
        <f>Table2233[[#This Row],[Fjöldi
1. maí 2023]]-Table2233[[#This Row],[Fjöldi
1. des. 2022]]</f>
        <v>2</v>
      </c>
      <c r="I135" s="18">
        <f>Table2233[[#This Row],[Fjöldi
1. maí 2023]]/Table2233[[#This Row],[Fjöldi
1. des. 2022]]-1</f>
        <v>5.0125313283209127E-3</v>
      </c>
    </row>
    <row r="136" spans="1:9" x14ac:dyDescent="0.2">
      <c r="A136" s="6" t="s">
        <v>262</v>
      </c>
      <c r="B136" s="7" t="s">
        <v>263</v>
      </c>
      <c r="C136" s="10">
        <v>11</v>
      </c>
      <c r="D136" s="10">
        <v>11</v>
      </c>
      <c r="E136" s="10">
        <v>13</v>
      </c>
      <c r="F136" s="10">
        <v>14</v>
      </c>
      <c r="G136" s="10">
        <v>13</v>
      </c>
      <c r="H136" s="17">
        <f>Table2233[[#This Row],[Fjöldi
1. maí 2023]]-Table2233[[#This Row],[Fjöldi
1. des. 2022]]</f>
        <v>-1</v>
      </c>
      <c r="I136" s="18">
        <f>Table2233[[#This Row],[Fjöldi
1. maí 2023]]/Table2233[[#This Row],[Fjöldi
1. des. 2022]]-1</f>
        <v>-7.1428571428571397E-2</v>
      </c>
    </row>
    <row r="137" spans="1:9" x14ac:dyDescent="0.2">
      <c r="A137" s="6" t="s">
        <v>264</v>
      </c>
      <c r="B137" s="7" t="s">
        <v>265</v>
      </c>
      <c r="C137" s="10">
        <v>91</v>
      </c>
      <c r="D137" s="10">
        <v>91</v>
      </c>
      <c r="E137" s="10">
        <v>103</v>
      </c>
      <c r="F137" s="10">
        <v>111</v>
      </c>
      <c r="G137" s="10">
        <v>122</v>
      </c>
      <c r="H137" s="17">
        <f>Table2233[[#This Row],[Fjöldi
1. maí 2023]]-Table2233[[#This Row],[Fjöldi
1. des. 2022]]</f>
        <v>11</v>
      </c>
      <c r="I137" s="18">
        <f>Table2233[[#This Row],[Fjöldi
1. maí 2023]]/Table2233[[#This Row],[Fjöldi
1. des. 2022]]-1</f>
        <v>9.9099099099099197E-2</v>
      </c>
    </row>
    <row r="138" spans="1:9" x14ac:dyDescent="0.2">
      <c r="A138" s="6" t="s">
        <v>266</v>
      </c>
      <c r="B138" s="7" t="s">
        <v>267</v>
      </c>
      <c r="C138" s="10">
        <v>514</v>
      </c>
      <c r="D138" s="10">
        <v>451</v>
      </c>
      <c r="E138" s="10">
        <v>507</v>
      </c>
      <c r="F138" s="10">
        <v>604</v>
      </c>
      <c r="G138" s="10">
        <v>609</v>
      </c>
      <c r="H138" s="17">
        <f>Table2233[[#This Row],[Fjöldi
1. maí 2023]]-Table2233[[#This Row],[Fjöldi
1. des. 2022]]</f>
        <v>5</v>
      </c>
      <c r="I138" s="18">
        <f>Table2233[[#This Row],[Fjöldi
1. maí 2023]]/Table2233[[#This Row],[Fjöldi
1. des. 2022]]-1</f>
        <v>8.2781456953642252E-3</v>
      </c>
    </row>
    <row r="139" spans="1:9" x14ac:dyDescent="0.2">
      <c r="A139" s="6" t="s">
        <v>268</v>
      </c>
      <c r="B139" s="7" t="s">
        <v>269</v>
      </c>
      <c r="C139" s="10">
        <v>10</v>
      </c>
      <c r="D139" s="10">
        <v>6</v>
      </c>
      <c r="E139" s="10">
        <v>10</v>
      </c>
      <c r="F139" s="10">
        <v>11</v>
      </c>
      <c r="G139" s="10">
        <v>11</v>
      </c>
      <c r="H139" s="17">
        <f>Table2233[[#This Row],[Fjöldi
1. maí 2023]]-Table2233[[#This Row],[Fjöldi
1. des. 2022]]</f>
        <v>0</v>
      </c>
      <c r="I139" s="18">
        <f>Table2233[[#This Row],[Fjöldi
1. maí 2023]]/Table2233[[#This Row],[Fjöldi
1. des. 2022]]-1</f>
        <v>0</v>
      </c>
    </row>
    <row r="140" spans="1:9" x14ac:dyDescent="0.2">
      <c r="A140" s="6" t="s">
        <v>270</v>
      </c>
      <c r="B140" s="7" t="s">
        <v>271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maí 2023]]-Table2233[[#This Row],[Fjöldi
1. des. 2022]]</f>
        <v>0</v>
      </c>
      <c r="I140" s="18">
        <f>Table2233[[#This Row],[Fjöldi
1. maí 2023]]/Table2233[[#This Row],[Fjöldi
1. des. 2022]]-1</f>
        <v>0</v>
      </c>
    </row>
    <row r="141" spans="1:9" x14ac:dyDescent="0.2">
      <c r="A141" s="6" t="s">
        <v>272</v>
      </c>
      <c r="B141" s="7" t="s">
        <v>273</v>
      </c>
      <c r="C141" s="10">
        <v>10</v>
      </c>
      <c r="D141" s="10">
        <v>12</v>
      </c>
      <c r="E141" s="10">
        <v>17</v>
      </c>
      <c r="F141" s="10">
        <v>16</v>
      </c>
      <c r="G141" s="10">
        <v>17</v>
      </c>
      <c r="H141" s="17">
        <f>Table2233[[#This Row],[Fjöldi
1. maí 2023]]-Table2233[[#This Row],[Fjöldi
1. des. 2022]]</f>
        <v>1</v>
      </c>
      <c r="I141" s="18">
        <f>Table2233[[#This Row],[Fjöldi
1. maí 2023]]/Table2233[[#This Row],[Fjöldi
1. des. 2022]]-1</f>
        <v>6.25E-2</v>
      </c>
    </row>
    <row r="142" spans="1:9" x14ac:dyDescent="0.2">
      <c r="A142" s="6" t="s">
        <v>274</v>
      </c>
      <c r="B142" s="7" t="s">
        <v>275</v>
      </c>
      <c r="C142" s="10">
        <v>44</v>
      </c>
      <c r="D142" s="10">
        <v>99</v>
      </c>
      <c r="E142" s="10">
        <v>129</v>
      </c>
      <c r="F142" s="10">
        <v>161</v>
      </c>
      <c r="G142" s="10">
        <v>178</v>
      </c>
      <c r="H142" s="17">
        <f>Table2233[[#This Row],[Fjöldi
1. maí 2023]]-Table2233[[#This Row],[Fjöldi
1. des. 2022]]</f>
        <v>17</v>
      </c>
      <c r="I142" s="18">
        <f>Table2233[[#This Row],[Fjöldi
1. maí 2023]]/Table2233[[#This Row],[Fjöldi
1. des. 2022]]-1</f>
        <v>0.10559006211180133</v>
      </c>
    </row>
    <row r="143" spans="1:9" x14ac:dyDescent="0.2">
      <c r="A143" s="6" t="s">
        <v>276</v>
      </c>
      <c r="B143" s="7" t="s">
        <v>277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maí 2023]]-Table2233[[#This Row],[Fjöldi
1. des. 2022]]</f>
        <v>1</v>
      </c>
      <c r="I143" s="18">
        <f>Table2233[[#This Row],[Fjöldi
1. maí 2023]]/Table2233[[#This Row],[Fjöldi
1. des. 2022]]-1</f>
        <v>0.19999999999999996</v>
      </c>
    </row>
    <row r="144" spans="1:9" x14ac:dyDescent="0.2">
      <c r="A144" s="6" t="s">
        <v>278</v>
      </c>
      <c r="B144" s="7" t="s">
        <v>279</v>
      </c>
      <c r="C144" s="10">
        <v>21</v>
      </c>
      <c r="D144" s="10">
        <v>22</v>
      </c>
      <c r="E144" s="10">
        <v>28</v>
      </c>
      <c r="F144" s="10">
        <v>27</v>
      </c>
      <c r="G144" s="10">
        <v>30</v>
      </c>
      <c r="H144" s="17">
        <f>Table2233[[#This Row],[Fjöldi
1. maí 2023]]-Table2233[[#This Row],[Fjöldi
1. des. 2022]]</f>
        <v>3</v>
      </c>
      <c r="I144" s="18">
        <f>Table2233[[#This Row],[Fjöldi
1. maí 2023]]/Table2233[[#This Row],[Fjöldi
1. des. 2022]]-1</f>
        <v>0.11111111111111116</v>
      </c>
    </row>
    <row r="145" spans="1:9" x14ac:dyDescent="0.2">
      <c r="A145" s="6" t="s">
        <v>280</v>
      </c>
      <c r="B145" s="7" t="s">
        <v>281</v>
      </c>
      <c r="C145" s="10">
        <v>275</v>
      </c>
      <c r="D145" s="10">
        <v>337</v>
      </c>
      <c r="E145" s="10">
        <v>400</v>
      </c>
      <c r="F145" s="10">
        <v>484</v>
      </c>
      <c r="G145" s="10">
        <v>561</v>
      </c>
      <c r="H145" s="17">
        <f>Table2233[[#This Row],[Fjöldi
1. maí 2023]]-Table2233[[#This Row],[Fjöldi
1. des. 2022]]</f>
        <v>77</v>
      </c>
      <c r="I145" s="18">
        <f>Table2233[[#This Row],[Fjöldi
1. maí 2023]]/Table2233[[#This Row],[Fjöldi
1. des. 2022]]-1</f>
        <v>0.15909090909090917</v>
      </c>
    </row>
    <row r="146" spans="1:9" x14ac:dyDescent="0.2">
      <c r="A146" s="6" t="s">
        <v>282</v>
      </c>
      <c r="B146" s="7" t="s">
        <v>283</v>
      </c>
      <c r="C146" s="10">
        <v>3</v>
      </c>
      <c r="D146" s="10">
        <v>3</v>
      </c>
      <c r="E146" s="10">
        <v>5</v>
      </c>
      <c r="F146" s="10">
        <v>5</v>
      </c>
      <c r="G146" s="10">
        <v>6</v>
      </c>
      <c r="H146" s="17">
        <f>Table2233[[#This Row],[Fjöldi
1. maí 2023]]-Table2233[[#This Row],[Fjöldi
1. des. 2022]]</f>
        <v>1</v>
      </c>
      <c r="I146" s="18">
        <f>Table2233[[#This Row],[Fjöldi
1. maí 2023]]/Table2233[[#This Row],[Fjöldi
1. des. 2022]]-1</f>
        <v>0.19999999999999996</v>
      </c>
    </row>
    <row r="147" spans="1:9" x14ac:dyDescent="0.2">
      <c r="A147" s="6" t="s">
        <v>284</v>
      </c>
      <c r="B147" s="7" t="s">
        <v>285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maí 2023]]-Table2233[[#This Row],[Fjöldi
1. des. 2022]]</f>
        <v>0</v>
      </c>
      <c r="I147" s="18">
        <f>Table2233[[#This Row],[Fjöldi
1. maí 2023]]/Table2233[[#This Row],[Fjöldi
1. des. 2022]]-1</f>
        <v>0</v>
      </c>
    </row>
    <row r="148" spans="1:9" x14ac:dyDescent="0.2">
      <c r="A148" s="6" t="s">
        <v>286</v>
      </c>
      <c r="B148" s="7" t="s">
        <v>287</v>
      </c>
      <c r="C148" s="10">
        <v>554</v>
      </c>
      <c r="D148" s="10">
        <v>579</v>
      </c>
      <c r="E148" s="10">
        <v>569</v>
      </c>
      <c r="F148" s="10">
        <v>567</v>
      </c>
      <c r="G148" s="10">
        <v>570</v>
      </c>
      <c r="H148" s="17">
        <f>Table2233[[#This Row],[Fjöldi
1. maí 2023]]-Table2233[[#This Row],[Fjöldi
1. des. 2022]]</f>
        <v>3</v>
      </c>
      <c r="I148" s="18">
        <f>Table2233[[#This Row],[Fjöldi
1. maí 2023]]/Table2233[[#This Row],[Fjöldi
1. des. 2022]]-1</f>
        <v>5.2910052910053462E-3</v>
      </c>
    </row>
    <row r="149" spans="1:9" x14ac:dyDescent="0.2">
      <c r="A149" s="6" t="s">
        <v>288</v>
      </c>
      <c r="B149" s="7" t="s">
        <v>289</v>
      </c>
      <c r="C149" s="10">
        <v>2</v>
      </c>
      <c r="D149" s="10">
        <v>4</v>
      </c>
      <c r="E149" s="10">
        <v>6</v>
      </c>
      <c r="F149" s="10">
        <v>6</v>
      </c>
      <c r="G149" s="10">
        <v>7</v>
      </c>
      <c r="H149" s="17">
        <f>Table2233[[#This Row],[Fjöldi
1. maí 2023]]-Table2233[[#This Row],[Fjöldi
1. des. 2022]]</f>
        <v>1</v>
      </c>
      <c r="I149" s="18">
        <f>Table2233[[#This Row],[Fjöldi
1. maí 2023]]/Table2233[[#This Row],[Fjöldi
1. des. 2022]]-1</f>
        <v>0.16666666666666674</v>
      </c>
    </row>
    <row r="150" spans="1:9" x14ac:dyDescent="0.2">
      <c r="A150" s="6" t="s">
        <v>290</v>
      </c>
      <c r="B150" s="7" t="s">
        <v>291</v>
      </c>
      <c r="C150" s="10">
        <v>23</v>
      </c>
      <c r="D150" s="10">
        <v>29</v>
      </c>
      <c r="E150" s="10">
        <v>33</v>
      </c>
      <c r="F150" s="10">
        <v>33</v>
      </c>
      <c r="G150" s="10">
        <v>34</v>
      </c>
      <c r="H150" s="17">
        <f>Table2233[[#This Row],[Fjöldi
1. maí 2023]]-Table2233[[#This Row],[Fjöldi
1. des. 2022]]</f>
        <v>1</v>
      </c>
      <c r="I150" s="18">
        <f>Table2233[[#This Row],[Fjöldi
1. maí 2023]]/Table2233[[#This Row],[Fjöldi
1. des. 2022]]-1</f>
        <v>3.0303030303030276E-2</v>
      </c>
    </row>
    <row r="151" spans="1:9" x14ac:dyDescent="0.2">
      <c r="A151" s="6" t="s">
        <v>292</v>
      </c>
      <c r="B151" s="7" t="s">
        <v>293</v>
      </c>
      <c r="C151" s="10">
        <v>36</v>
      </c>
      <c r="D151" s="10">
        <v>60</v>
      </c>
      <c r="E151" s="10">
        <v>58</v>
      </c>
      <c r="F151" s="10">
        <v>68</v>
      </c>
      <c r="G151" s="10">
        <v>75</v>
      </c>
      <c r="H151" s="17">
        <f>Table2233[[#This Row],[Fjöldi
1. maí 2023]]-Table2233[[#This Row],[Fjöldi
1. des. 2022]]</f>
        <v>7</v>
      </c>
      <c r="I151" s="18">
        <f>Table2233[[#This Row],[Fjöldi
1. maí 2023]]/Table2233[[#This Row],[Fjöldi
1. des. 2022]]-1</f>
        <v>0.10294117647058831</v>
      </c>
    </row>
    <row r="152" spans="1:9" x14ac:dyDescent="0.2">
      <c r="A152" s="6" t="s">
        <v>294</v>
      </c>
      <c r="B152" s="7" t="s">
        <v>295</v>
      </c>
      <c r="C152" s="10">
        <v>4</v>
      </c>
      <c r="D152" s="10">
        <v>5</v>
      </c>
      <c r="E152" s="10">
        <v>7</v>
      </c>
      <c r="F152" s="10">
        <v>7</v>
      </c>
      <c r="G152" s="10">
        <v>7</v>
      </c>
      <c r="H152" s="17">
        <f>Table2233[[#This Row],[Fjöldi
1. maí 2023]]-Table2233[[#This Row],[Fjöldi
1. des. 2022]]</f>
        <v>0</v>
      </c>
      <c r="I152" s="18">
        <f>Table2233[[#This Row],[Fjöldi
1. maí 2023]]/Table2233[[#This Row],[Fjöldi
1. des. 2022]]-1</f>
        <v>0</v>
      </c>
    </row>
    <row r="153" spans="1:9" x14ac:dyDescent="0.2">
      <c r="A153" s="6" t="s">
        <v>296</v>
      </c>
      <c r="B153" s="7" t="s">
        <v>297</v>
      </c>
      <c r="C153" s="10">
        <v>11</v>
      </c>
      <c r="D153" s="10">
        <v>7</v>
      </c>
      <c r="E153" s="10">
        <v>12</v>
      </c>
      <c r="F153" s="10">
        <v>11</v>
      </c>
      <c r="G153" s="10">
        <v>11</v>
      </c>
      <c r="H153" s="17">
        <f>Table2233[[#This Row],[Fjöldi
1. maí 2023]]-Table2233[[#This Row],[Fjöldi
1. des. 2022]]</f>
        <v>0</v>
      </c>
      <c r="I153" s="18">
        <f>Table2233[[#This Row],[Fjöldi
1. maí 2023]]/Table2233[[#This Row],[Fjöldi
1. des. 2022]]-1</f>
        <v>0</v>
      </c>
    </row>
    <row r="154" spans="1:9" x14ac:dyDescent="0.2">
      <c r="A154" s="6" t="s">
        <v>298</v>
      </c>
      <c r="B154" s="7" t="s">
        <v>299</v>
      </c>
      <c r="C154" s="10">
        <v>226</v>
      </c>
      <c r="D154" s="10">
        <v>237</v>
      </c>
      <c r="E154" s="10">
        <v>239</v>
      </c>
      <c r="F154" s="10">
        <v>2265</v>
      </c>
      <c r="G154" s="10">
        <v>3021</v>
      </c>
      <c r="H154" s="17">
        <f>Table2233[[#This Row],[Fjöldi
1. maí 2023]]-Table2233[[#This Row],[Fjöldi
1. des. 2022]]</f>
        <v>756</v>
      </c>
      <c r="I154" s="18">
        <f>Table2233[[#This Row],[Fjöldi
1. maí 2023]]/Table2233[[#This Row],[Fjöldi
1. des. 2022]]-1</f>
        <v>0.33377483443708611</v>
      </c>
    </row>
    <row r="155" spans="1:9" x14ac:dyDescent="0.2">
      <c r="A155" s="6" t="s">
        <v>300</v>
      </c>
      <c r="B155" s="7" t="s">
        <v>301</v>
      </c>
      <c r="C155" s="10">
        <v>49</v>
      </c>
      <c r="D155" s="10">
        <v>58</v>
      </c>
      <c r="E155" s="10">
        <v>60</v>
      </c>
      <c r="F155" s="10">
        <v>65</v>
      </c>
      <c r="G155" s="10">
        <v>71</v>
      </c>
      <c r="H155" s="17">
        <f>Table2233[[#This Row],[Fjöldi
1. maí 2023]]-Table2233[[#This Row],[Fjöldi
1. des. 2022]]</f>
        <v>6</v>
      </c>
      <c r="I155" s="18">
        <f>Table2233[[#This Row],[Fjöldi
1. maí 2023]]/Table2233[[#This Row],[Fjöldi
1. des. 2022]]-1</f>
        <v>9.2307692307692202E-2</v>
      </c>
    </row>
    <row r="156" spans="1:9" x14ac:dyDescent="0.2">
      <c r="A156" s="6" t="s">
        <v>302</v>
      </c>
      <c r="B156" s="7" t="s">
        <v>303</v>
      </c>
      <c r="C156" s="10">
        <v>802</v>
      </c>
      <c r="D156" s="10">
        <v>856</v>
      </c>
      <c r="E156" s="10">
        <v>1012</v>
      </c>
      <c r="F156" s="10">
        <v>1096</v>
      </c>
      <c r="G156" s="10">
        <v>1076</v>
      </c>
      <c r="H156" s="17">
        <f>Table2233[[#This Row],[Fjöldi
1. maí 2023]]-Table2233[[#This Row],[Fjöldi
1. des. 2022]]</f>
        <v>-20</v>
      </c>
      <c r="I156" s="18">
        <f>Table2233[[#This Row],[Fjöldi
1. maí 2023]]/Table2233[[#This Row],[Fjöldi
1. des. 2022]]-1</f>
        <v>-1.8248175182481785E-2</v>
      </c>
    </row>
    <row r="157" spans="1:9" x14ac:dyDescent="0.2">
      <c r="A157" s="6" t="s">
        <v>304</v>
      </c>
      <c r="B157" s="7" t="s">
        <v>305</v>
      </c>
      <c r="C157" s="10">
        <v>3</v>
      </c>
      <c r="D157" s="10">
        <v>3</v>
      </c>
      <c r="E157" s="10">
        <v>5</v>
      </c>
      <c r="F157" s="10">
        <v>6</v>
      </c>
      <c r="G157" s="10">
        <v>5</v>
      </c>
      <c r="H157" s="17">
        <f>Table2233[[#This Row],[Fjöldi
1. maí 2023]]-Table2233[[#This Row],[Fjöldi
1. des. 2022]]</f>
        <v>-1</v>
      </c>
      <c r="I157" s="18">
        <f>Table2233[[#This Row],[Fjöldi
1. maí 2023]]/Table2233[[#This Row],[Fjöldi
1. des. 2022]]-1</f>
        <v>-0.16666666666666663</v>
      </c>
    </row>
    <row r="158" spans="1:9" x14ac:dyDescent="0.2">
      <c r="A158" s="6" t="s">
        <v>306</v>
      </c>
      <c r="B158" s="7" t="s">
        <v>307</v>
      </c>
      <c r="C158" s="10">
        <v>2</v>
      </c>
      <c r="D158" s="10">
        <v>2</v>
      </c>
      <c r="E158" s="10">
        <v>2</v>
      </c>
      <c r="F158" s="10">
        <v>5</v>
      </c>
      <c r="G158" s="10">
        <v>5</v>
      </c>
      <c r="H158" s="17">
        <f>Table2233[[#This Row],[Fjöldi
1. maí 2023]]-Table2233[[#This Row],[Fjöldi
1. des. 2022]]</f>
        <v>0</v>
      </c>
      <c r="I158" s="18">
        <f>Table2233[[#This Row],[Fjöldi
1. maí 2023]]/Table2233[[#This Row],[Fjöldi
1. des. 2022]]-1</f>
        <v>0</v>
      </c>
    </row>
    <row r="159" spans="1:9" x14ac:dyDescent="0.2">
      <c r="A159" s="6" t="s">
        <v>308</v>
      </c>
      <c r="B159" s="7" t="s">
        <v>309</v>
      </c>
      <c r="C159" s="10">
        <v>159</v>
      </c>
      <c r="D159" s="10">
        <v>338</v>
      </c>
      <c r="E159" s="10">
        <v>455</v>
      </c>
      <c r="F159" s="10">
        <v>1245</v>
      </c>
      <c r="G159" s="10">
        <v>1270</v>
      </c>
      <c r="H159" s="17">
        <f>Table2233[[#This Row],[Fjöldi
1. maí 2023]]-Table2233[[#This Row],[Fjöldi
1. des. 2022]]</f>
        <v>25</v>
      </c>
      <c r="I159" s="18">
        <f>Table2233[[#This Row],[Fjöldi
1. maí 2023]]/Table2233[[#This Row],[Fjöldi
1. des. 2022]]-1</f>
        <v>2.008032128514059E-2</v>
      </c>
    </row>
    <row r="160" spans="1:9" x14ac:dyDescent="0.2">
      <c r="A160" s="6" t="s">
        <v>310</v>
      </c>
      <c r="B160" s="7" t="s">
        <v>311</v>
      </c>
      <c r="C160" s="10">
        <v>392</v>
      </c>
      <c r="D160" s="10">
        <v>467</v>
      </c>
      <c r="E160" s="10">
        <v>497</v>
      </c>
      <c r="F160" s="10">
        <v>582</v>
      </c>
      <c r="G160" s="10">
        <v>662</v>
      </c>
      <c r="H160" s="17">
        <f>Table2233[[#This Row],[Fjöldi
1. maí 2023]]-Table2233[[#This Row],[Fjöldi
1. des. 2022]]</f>
        <v>80</v>
      </c>
      <c r="I160" s="18">
        <f>Table2233[[#This Row],[Fjöldi
1. maí 2023]]/Table2233[[#This Row],[Fjöldi
1. des. 2022]]-1</f>
        <v>0.13745704467353947</v>
      </c>
    </row>
    <row r="161" spans="1:9" x14ac:dyDescent="0.2">
      <c r="A161" s="6" t="s">
        <v>312</v>
      </c>
      <c r="B161" s="7" t="s">
        <v>313</v>
      </c>
      <c r="C161" s="10">
        <v>0</v>
      </c>
      <c r="D161" s="10">
        <v>0</v>
      </c>
      <c r="E161" s="10">
        <v>0</v>
      </c>
      <c r="F161" s="10">
        <v>5</v>
      </c>
      <c r="G161" s="10">
        <v>5</v>
      </c>
      <c r="H161" s="17">
        <f>Table2233[[#This Row],[Fjöldi
1. maí 2023]]-Table2233[[#This Row],[Fjöldi
1. des. 2022]]</f>
        <v>0</v>
      </c>
      <c r="I161" s="18">
        <f>Table2233[[#This Row],[Fjöldi
1. maí 2023]]/Table2233[[#This Row],[Fjöldi
1. des. 2022]]-1</f>
        <v>0</v>
      </c>
    </row>
    <row r="162" spans="1:9" x14ac:dyDescent="0.2">
      <c r="A162" s="19" t="s">
        <v>314</v>
      </c>
      <c r="B162" s="7" t="s">
        <v>315</v>
      </c>
      <c r="C162" s="10">
        <v>69</v>
      </c>
      <c r="D162" s="10">
        <v>77</v>
      </c>
      <c r="E162" s="10">
        <v>81</v>
      </c>
      <c r="F162" s="10">
        <v>77</v>
      </c>
      <c r="G162" s="10">
        <v>88</v>
      </c>
      <c r="H162" s="17">
        <f>Table2233[[#This Row],[Fjöldi
1. maí 2023]]-Table2233[[#This Row],[Fjöldi
1. des. 2022]]</f>
        <v>11</v>
      </c>
      <c r="I162" s="18">
        <f>Table2233[[#This Row],[Fjöldi
1. maí 2023]]/Table2233[[#This Row],[Fjöldi
1. des. 2022]]-1</f>
        <v>0.14285714285714279</v>
      </c>
    </row>
    <row r="163" spans="1:9" x14ac:dyDescent="0.2">
      <c r="A163" s="6" t="s">
        <v>316</v>
      </c>
      <c r="B163" s="7" t="s">
        <v>317</v>
      </c>
      <c r="C163" s="10">
        <v>1</v>
      </c>
      <c r="D163" s="10">
        <v>2</v>
      </c>
      <c r="E163" s="10">
        <v>1</v>
      </c>
      <c r="F163" s="10">
        <v>2</v>
      </c>
      <c r="G163" s="10">
        <v>3</v>
      </c>
      <c r="H163" s="17">
        <f>Table2233[[#This Row],[Fjöldi
1. maí 2023]]-Table2233[[#This Row],[Fjöldi
1. des. 2022]]</f>
        <v>1</v>
      </c>
      <c r="I163" s="18">
        <f>Table2233[[#This Row],[Fjöldi
1. maí 2023]]/Table2233[[#This Row],[Fjöldi
1. des. 2022]]-1</f>
        <v>0.5</v>
      </c>
    </row>
    <row r="164" spans="1:9" x14ac:dyDescent="0.2">
      <c r="A164" s="6" t="s">
        <v>318</v>
      </c>
      <c r="B164" s="7" t="s">
        <v>319</v>
      </c>
      <c r="C164" s="10">
        <v>51</v>
      </c>
      <c r="D164" s="10">
        <v>47</v>
      </c>
      <c r="E164" s="10">
        <v>42</v>
      </c>
      <c r="F164" s="10">
        <v>42</v>
      </c>
      <c r="G164" s="10">
        <v>38</v>
      </c>
      <c r="H164" s="17">
        <f>Table2233[[#This Row],[Fjöldi
1. maí 2023]]-Table2233[[#This Row],[Fjöldi
1. des. 2022]]</f>
        <v>-4</v>
      </c>
      <c r="I164" s="18">
        <f>Table2233[[#This Row],[Fjöldi
1. maí 2023]]/Table2233[[#This Row],[Fjöldi
1. des. 2022]]-1</f>
        <v>-9.5238095238095233E-2</v>
      </c>
    </row>
    <row r="165" spans="1:9" x14ac:dyDescent="0.2">
      <c r="A165" s="6" t="s">
        <v>320</v>
      </c>
      <c r="B165" s="7" t="s">
        <v>321</v>
      </c>
      <c r="C165" s="10">
        <v>7</v>
      </c>
      <c r="D165" s="10">
        <v>13</v>
      </c>
      <c r="E165" s="10">
        <v>22</v>
      </c>
      <c r="F165" s="10">
        <v>32</v>
      </c>
      <c r="G165" s="10">
        <v>41</v>
      </c>
      <c r="H165" s="17">
        <f>Table2233[[#This Row],[Fjöldi
1. maí 2023]]-Table2233[[#This Row],[Fjöldi
1. des. 2022]]</f>
        <v>9</v>
      </c>
      <c r="I165" s="18">
        <f>Table2233[[#This Row],[Fjöldi
1. maí 2023]]/Table2233[[#This Row],[Fjöldi
1. des. 2022]]-1</f>
        <v>0.28125</v>
      </c>
    </row>
    <row r="166" spans="1:9" x14ac:dyDescent="0.2">
      <c r="A166" s="6" t="s">
        <v>322</v>
      </c>
      <c r="B166" s="7" t="s">
        <v>323</v>
      </c>
      <c r="C166" s="10">
        <v>8</v>
      </c>
      <c r="D166" s="10">
        <v>8</v>
      </c>
      <c r="E166" s="10">
        <v>5</v>
      </c>
      <c r="F166" s="10">
        <v>5</v>
      </c>
      <c r="G166" s="10">
        <v>5</v>
      </c>
      <c r="H166" s="17">
        <f>Table2233[[#This Row],[Fjöldi
1. maí 2023]]-Table2233[[#This Row],[Fjöldi
1. des. 2022]]</f>
        <v>0</v>
      </c>
      <c r="I166" s="18">
        <f>Table2233[[#This Row],[Fjöldi
1. maí 2023]]/Table2233[[#This Row],[Fjöldi
1. des. 2022]]-1</f>
        <v>0</v>
      </c>
    </row>
    <row r="167" spans="1:9" x14ac:dyDescent="0.2">
      <c r="A167" s="6" t="s">
        <v>324</v>
      </c>
      <c r="B167" s="7" t="s">
        <v>325</v>
      </c>
      <c r="C167" s="10">
        <v>26</v>
      </c>
      <c r="D167" s="10">
        <v>31</v>
      </c>
      <c r="E167" s="10">
        <v>34</v>
      </c>
      <c r="F167" s="10">
        <v>34</v>
      </c>
      <c r="G167" s="10">
        <v>37</v>
      </c>
      <c r="H167" s="17">
        <f>Table2233[[#This Row],[Fjöldi
1. maí 2023]]-Table2233[[#This Row],[Fjöldi
1. des. 2022]]</f>
        <v>3</v>
      </c>
      <c r="I167" s="18">
        <f>Table2233[[#This Row],[Fjöldi
1. maí 2023]]/Table2233[[#This Row],[Fjöldi
1. des. 2022]]-1</f>
        <v>8.8235294117646967E-2</v>
      </c>
    </row>
    <row r="168" spans="1:9" x14ac:dyDescent="0.2">
      <c r="A168" s="6" t="s">
        <v>326</v>
      </c>
      <c r="B168" s="7" t="s">
        <v>327</v>
      </c>
      <c r="C168" s="10">
        <v>4</v>
      </c>
      <c r="D168" s="10">
        <v>4</v>
      </c>
      <c r="E168" s="10">
        <v>4</v>
      </c>
      <c r="F168" s="10">
        <v>4</v>
      </c>
      <c r="G168" s="10">
        <v>4</v>
      </c>
      <c r="H168" s="17">
        <f>Table2233[[#This Row],[Fjöldi
1. maí 2023]]-Table2233[[#This Row],[Fjöldi
1. des. 2022]]</f>
        <v>0</v>
      </c>
      <c r="I168" s="18">
        <f>Table2233[[#This Row],[Fjöldi
1. maí 2023]]/Table2233[[#This Row],[Fjöldi
1. des. 2022]]-1</f>
        <v>0</v>
      </c>
    </row>
    <row r="169" spans="1:9" x14ac:dyDescent="0.2">
      <c r="A169" s="6" t="s">
        <v>328</v>
      </c>
      <c r="B169" s="7" t="s">
        <v>329</v>
      </c>
      <c r="C169" s="10">
        <v>5</v>
      </c>
      <c r="D169" s="10">
        <v>5</v>
      </c>
      <c r="E169" s="10">
        <v>5</v>
      </c>
      <c r="F169" s="10">
        <v>6</v>
      </c>
      <c r="G169" s="10">
        <v>7</v>
      </c>
      <c r="H169" s="17">
        <f>Table2233[[#This Row],[Fjöldi
1. maí 2023]]-Table2233[[#This Row],[Fjöldi
1. des. 2022]]</f>
        <v>1</v>
      </c>
      <c r="I169" s="18">
        <f>Table2233[[#This Row],[Fjöldi
1. maí 2023]]/Table2233[[#This Row],[Fjöldi
1. des. 2022]]-1</f>
        <v>0.16666666666666674</v>
      </c>
    </row>
    <row r="170" spans="1:9" ht="14.25" customHeight="1" x14ac:dyDescent="0.2">
      <c r="C170" s="10"/>
      <c r="E170" s="10"/>
      <c r="F170" s="10"/>
      <c r="G170" s="10"/>
    </row>
    <row r="171" spans="1:9" x14ac:dyDescent="0.2">
      <c r="B171" s="7" t="s">
        <v>330</v>
      </c>
      <c r="C171" s="10">
        <v>49347</v>
      </c>
      <c r="D171" s="10">
        <f>C174-D75</f>
        <v>51374</v>
      </c>
      <c r="E171" s="10">
        <f>E174-E75</f>
        <v>54977</v>
      </c>
      <c r="F171" s="10">
        <f>F174-F75</f>
        <v>64585</v>
      </c>
      <c r="G171" s="10">
        <f>G174-G75</f>
        <v>68419</v>
      </c>
      <c r="H171" s="17">
        <f>Table2233[[#This Row],[Fjöldi
1. maí 2023]]-Table2233[[#This Row],[Fjöldi
1. des. 2022]]</f>
        <v>3834</v>
      </c>
      <c r="I171" s="18">
        <f>Table2233[[#This Row],[Fjöldi
1. maí 2023]]/Table2233[[#This Row],[Fjöldi
1. des. 2022]]-1</f>
        <v>5.9363629325694722E-2</v>
      </c>
    </row>
    <row r="172" spans="1:9" x14ac:dyDescent="0.2">
      <c r="E172" s="10"/>
      <c r="F172" s="10"/>
      <c r="G172" s="10"/>
      <c r="H172" s="19"/>
      <c r="I172" s="18"/>
    </row>
    <row r="173" spans="1:9" x14ac:dyDescent="0.2">
      <c r="E173" s="10"/>
      <c r="F173" s="10"/>
      <c r="G173" s="10"/>
      <c r="H173" s="17"/>
      <c r="I173" s="18"/>
    </row>
    <row r="174" spans="1:9" ht="15.75" x14ac:dyDescent="0.25">
      <c r="A174" s="11" t="s">
        <v>331</v>
      </c>
      <c r="B174" s="12"/>
      <c r="C174" s="20">
        <f>SUM(D1:D170)</f>
        <v>368616</v>
      </c>
      <c r="D174" s="20">
        <f>SUM(E1:E170)</f>
        <v>376027</v>
      </c>
      <c r="E174" s="20">
        <f>SUM(E1:E170)</f>
        <v>376027</v>
      </c>
      <c r="F174" s="20">
        <f>SUM(F1:F170)</f>
        <v>387171</v>
      </c>
      <c r="G174" s="21">
        <f>SUM(G1:G170)</f>
        <v>391616</v>
      </c>
      <c r="H174" s="21"/>
      <c r="I174" s="22">
        <f>G174/F174-1</f>
        <v>1.1480715239519546E-2</v>
      </c>
    </row>
    <row r="175" spans="1:9" ht="15" x14ac:dyDescent="0.25">
      <c r="A175" s="23" t="s">
        <v>332</v>
      </c>
    </row>
    <row r="176" spans="1:9" ht="15" x14ac:dyDescent="0.25">
      <c r="A176" s="23" t="s">
        <v>333</v>
      </c>
    </row>
    <row r="185" spans="1:9" s="10" customFormat="1" x14ac:dyDescent="0.2">
      <c r="A185" s="6"/>
      <c r="B185" s="7"/>
      <c r="C185" s="16"/>
      <c r="E185" s="16"/>
      <c r="F185" s="16"/>
      <c r="G185" s="16"/>
      <c r="H185" s="6"/>
      <c r="I185" s="16"/>
    </row>
    <row r="186" spans="1:9" s="10" customFormat="1" x14ac:dyDescent="0.2">
      <c r="A186" s="6"/>
      <c r="B186" s="7"/>
      <c r="C186" s="16"/>
      <c r="E186" s="16"/>
      <c r="F186" s="16"/>
      <c r="G186" s="16"/>
      <c r="H186" s="6"/>
      <c r="I186" s="16"/>
    </row>
    <row r="187" spans="1:9" s="10" customFormat="1" x14ac:dyDescent="0.2">
      <c r="A187" s="6"/>
      <c r="B187" s="7"/>
      <c r="C187" s="16"/>
      <c r="E187" s="16"/>
      <c r="F187" s="16"/>
      <c r="G187" s="16"/>
      <c r="H187" s="6"/>
      <c r="I187" s="16"/>
    </row>
    <row r="188" spans="1:9" s="10" customFormat="1" x14ac:dyDescent="0.2">
      <c r="A188" s="6"/>
      <c r="B188" s="7"/>
      <c r="C188" s="16"/>
      <c r="E188" s="16"/>
      <c r="F188" s="16"/>
      <c r="G188" s="16"/>
      <c r="H188" s="6"/>
      <c r="I188" s="16"/>
    </row>
    <row r="189" spans="1:9" s="10" customFormat="1" x14ac:dyDescent="0.2">
      <c r="A189" s="6"/>
      <c r="B189" s="7"/>
      <c r="C189" s="16"/>
      <c r="E189" s="16"/>
      <c r="F189" s="16"/>
      <c r="G189" s="16"/>
      <c r="H189" s="6"/>
      <c r="I189" s="16"/>
    </row>
    <row r="190" spans="1:9" s="10" customFormat="1" x14ac:dyDescent="0.2">
      <c r="A190" s="6"/>
      <c r="B190" s="7"/>
      <c r="C190" s="16"/>
      <c r="E190" s="16"/>
      <c r="F190" s="16"/>
      <c r="G190" s="16"/>
      <c r="H190" s="6"/>
      <c r="I190" s="16"/>
    </row>
    <row r="191" spans="1:9" s="10" customFormat="1" x14ac:dyDescent="0.2">
      <c r="A191" s="6"/>
      <c r="B191" s="7"/>
      <c r="C191" s="16"/>
      <c r="E191" s="16"/>
      <c r="F191" s="16"/>
      <c r="G191" s="16"/>
      <c r="H191" s="6"/>
      <c r="I191" s="16"/>
    </row>
    <row r="192" spans="1:9" s="10" customFormat="1" x14ac:dyDescent="0.2">
      <c r="A192" s="6"/>
      <c r="B192" s="7"/>
      <c r="C192" s="16"/>
      <c r="E192" s="16"/>
      <c r="F192" s="16"/>
      <c r="G192" s="16"/>
      <c r="H192" s="6"/>
      <c r="I192" s="16"/>
    </row>
    <row r="193" spans="1:9" s="10" customFormat="1" x14ac:dyDescent="0.2">
      <c r="A193" s="6"/>
      <c r="B193" s="7"/>
      <c r="C193" s="16"/>
      <c r="E193" s="16"/>
      <c r="F193" s="16"/>
      <c r="G193" s="16"/>
      <c r="H193" s="6"/>
      <c r="I193" s="16"/>
    </row>
    <row r="194" spans="1:9" s="10" customFormat="1" x14ac:dyDescent="0.2">
      <c r="A194" s="6"/>
      <c r="B194" s="7"/>
      <c r="C194" s="16"/>
      <c r="E194" s="16"/>
      <c r="F194" s="16"/>
      <c r="G194" s="16"/>
      <c r="H194" s="6"/>
      <c r="I194" s="16"/>
    </row>
    <row r="195" spans="1:9" s="10" customFormat="1" x14ac:dyDescent="0.2">
      <c r="A195" s="6"/>
      <c r="B195" s="7"/>
      <c r="C195" s="16"/>
      <c r="E195" s="16"/>
      <c r="F195" s="16"/>
      <c r="G195" s="16"/>
      <c r="H195" s="6"/>
      <c r="I195" s="16"/>
    </row>
    <row r="196" spans="1:9" s="10" customFormat="1" x14ac:dyDescent="0.2">
      <c r="A196" s="6"/>
      <c r="B196" s="7"/>
      <c r="C196" s="16"/>
      <c r="E196" s="16"/>
      <c r="F196" s="16"/>
      <c r="G196" s="16"/>
      <c r="H196" s="6"/>
      <c r="I196" s="16"/>
    </row>
    <row r="197" spans="1:9" s="10" customFormat="1" x14ac:dyDescent="0.2">
      <c r="A197" s="6"/>
      <c r="B197" s="7"/>
      <c r="C197" s="16"/>
      <c r="E197" s="16"/>
      <c r="F197" s="16"/>
      <c r="G197" s="16"/>
      <c r="H197" s="6"/>
      <c r="I197" s="16"/>
    </row>
    <row r="198" spans="1:9" s="10" customFormat="1" x14ac:dyDescent="0.2">
      <c r="A198" s="6"/>
      <c r="B198" s="7"/>
      <c r="C198" s="16"/>
      <c r="E198" s="16"/>
      <c r="F198" s="16"/>
      <c r="G198" s="16"/>
      <c r="H198" s="6"/>
      <c r="I198" s="16"/>
    </row>
    <row r="199" spans="1:9" s="10" customFormat="1" x14ac:dyDescent="0.2">
      <c r="A199" s="6"/>
      <c r="B199" s="7"/>
      <c r="C199" s="16"/>
      <c r="E199" s="16"/>
      <c r="F199" s="16"/>
      <c r="G199" s="16"/>
      <c r="H199" s="6"/>
      <c r="I199" s="16"/>
    </row>
    <row r="200" spans="1:9" s="10" customFormat="1" x14ac:dyDescent="0.2">
      <c r="A200" s="6"/>
      <c r="B200" s="7"/>
      <c r="C200" s="16"/>
      <c r="E200" s="16"/>
      <c r="F200" s="16"/>
      <c r="G200" s="16"/>
      <c r="H200" s="6"/>
      <c r="I200" s="16"/>
    </row>
    <row r="201" spans="1:9" s="10" customFormat="1" x14ac:dyDescent="0.2">
      <c r="A201" s="6"/>
      <c r="B201" s="7"/>
      <c r="C201" s="16"/>
      <c r="E201" s="16"/>
      <c r="F201" s="16"/>
      <c r="G201" s="16"/>
      <c r="H201" s="6"/>
      <c r="I201" s="16"/>
    </row>
    <row r="202" spans="1:9" s="10" customFormat="1" x14ac:dyDescent="0.2">
      <c r="A202" s="6"/>
      <c r="B202" s="7"/>
      <c r="C202" s="16"/>
      <c r="E202" s="16"/>
      <c r="F202" s="16"/>
      <c r="G202" s="16"/>
      <c r="H202" s="6"/>
      <c r="I202" s="16"/>
    </row>
  </sheetData>
  <conditionalFormatting sqref="A24">
    <cfRule type="expression" dxfId="6" priority="4">
      <formula>"MOD(ROW(),2)=1"</formula>
    </cfRule>
  </conditionalFormatting>
  <conditionalFormatting sqref="A6:G23 H6:I169 A25:G54 H171:I174 A57:G174">
    <cfRule type="expression" dxfId="5" priority="5">
      <formula>"MOD(ROW(),2)=1"</formula>
    </cfRule>
  </conditionalFormatting>
  <conditionalFormatting sqref="B24">
    <cfRule type="expression" dxfId="4" priority="3">
      <formula>"MOD(ROW(),2)=1"</formula>
    </cfRule>
  </conditionalFormatting>
  <conditionalFormatting sqref="G174">
    <cfRule type="cellIs" dxfId="3" priority="1" operator="lessThan">
      <formula>0</formula>
    </cfRule>
  </conditionalFormatting>
  <conditionalFormatting sqref="H6:I169 H171:I174">
    <cfRule type="cellIs" dxfId="2" priority="8" operator="lessThan">
      <formula>0</formula>
    </cfRule>
  </conditionalFormatting>
  <conditionalFormatting sqref="I13">
    <cfRule type="cellIs" dxfId="1" priority="7" operator="lessThan">
      <formula>0</formula>
    </cfRule>
  </conditionalFormatting>
  <conditionalFormatting sqref="I52:I53 I64:I65 I77:I78 I92:I93 I105:I106 I118:I119 I131:I132 I144:I145 I157:I158">
    <cfRule type="cellIs" dxfId="0" priority="6" operator="lessThan">
      <formula>0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C08EFE1818044F9FE0F8B3E4484254" ma:contentTypeVersion="5" ma:contentTypeDescription="Create a new document." ma:contentTypeScope="" ma:versionID="16a5415ae81b61080bb062b5e476505c">
  <xsd:schema xmlns:xsd="http://www.w3.org/2001/XMLSchema" xmlns:xs="http://www.w3.org/2001/XMLSchema" xmlns:p="http://schemas.microsoft.com/office/2006/metadata/properties" xmlns:ns3="0525c136-0593-4497-ab00-71aeefd288ee" xmlns:ns4="a380d2bc-2a91-4625-ae0d-88e46d2464a9" targetNamespace="http://schemas.microsoft.com/office/2006/metadata/properties" ma:root="true" ma:fieldsID="b0048bd467158554f7f5bc08008c734c" ns3:_="" ns4:_="">
    <xsd:import namespace="0525c136-0593-4497-ab00-71aeefd288ee"/>
    <xsd:import namespace="a380d2bc-2a91-4625-ae0d-88e46d2464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5c136-0593-4497-ab00-71aeefd28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0d2bc-2a91-4625-ae0d-88e46d2464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0AA810-C4EA-4C0D-A040-CA7065918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25c136-0593-4497-ab00-71aeefd288ee"/>
    <ds:schemaRef ds:uri="a380d2bc-2a91-4625-ae0d-88e46d2464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ED4318-4FEA-49C3-9CCC-11089402D6E6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a380d2bc-2a91-4625-ae0d-88e46d2464a9"/>
    <ds:schemaRef ds:uri="0525c136-0593-4497-ab00-71aeefd288e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Company>Registers Iceland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Lilja Bjarklind Kjartansdóttir</dc:creator>
  <cp:lastModifiedBy>Gunnar Geir Jóhannsson - THS</cp:lastModifiedBy>
  <cp:lastPrinted>2023-01-10T14:24:49Z</cp:lastPrinted>
  <dcterms:created xsi:type="dcterms:W3CDTF">2023-01-10T14:16:38Z</dcterms:created>
  <dcterms:modified xsi:type="dcterms:W3CDTF">2023-05-02T10:53:04Z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0x0101004FC08EFE1818044F9FE0F8B3E4484254</vt:lpwstr>
  </property>
</Properties>
</file>