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7547127B-5596-4934-AF5B-5C14D0F29F6F}" xr6:coauthVersionLast="47" xr6:coauthVersionMax="47" xr10:uidLastSave="{00000000-0000-0000-0000-000000000000}"/>
  <bookViews>
    <workbookView xWindow="-120" yWindow="-120" windowWidth="38640" windowHeight="21120" xr2:uid="{7EA40107-454D-4025-8908-8FA6A8E3C731}"/>
  </bookViews>
  <sheets>
    <sheet name="Erlendir ríkisborgarar" sheetId="1" r:id="rId1"/>
  </sheets>
  <definedNames>
    <definedName name="_xlnm._FilterDatabase" localSheetId="0" hidden="1">'Erlendir ríkisborgarar'!$A$5:$L$55</definedName>
    <definedName name="_xlnm.Print_Titles" localSheetId="0">'Erlendir ríkisborgarar'!$5:$5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8" i="1" l="1"/>
  <c r="K168" i="1"/>
  <c r="L105" i="1"/>
  <c r="K105" i="1"/>
  <c r="K68" i="1"/>
  <c r="L68" i="1"/>
  <c r="L6" i="1"/>
  <c r="K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9" i="1"/>
  <c r="L170" i="1"/>
  <c r="L171" i="1"/>
  <c r="L172" i="1"/>
  <c r="L173" i="1"/>
  <c r="L174" i="1"/>
  <c r="L175" i="1"/>
  <c r="L176" i="1"/>
  <c r="L177" i="1"/>
  <c r="L178" i="1"/>
  <c r="L179" i="1"/>
  <c r="L7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9" i="1"/>
  <c r="K170" i="1"/>
  <c r="K171" i="1"/>
  <c r="K172" i="1"/>
  <c r="K173" i="1"/>
  <c r="K174" i="1"/>
  <c r="K175" i="1"/>
  <c r="K176" i="1"/>
  <c r="K177" i="1"/>
  <c r="K178" i="1"/>
  <c r="K179" i="1"/>
  <c r="K8" i="1"/>
  <c r="K7" i="1"/>
  <c r="D184" i="1" l="1"/>
  <c r="E184" i="1"/>
  <c r="E181" i="1" s="1"/>
  <c r="I184" i="1" l="1"/>
  <c r="I181" i="1" s="1"/>
  <c r="F181" i="1"/>
  <c r="F184" i="1"/>
  <c r="D181" i="1"/>
  <c r="C184" i="1"/>
  <c r="H184" i="1"/>
  <c r="H181" i="1" s="1"/>
  <c r="G181" i="1"/>
  <c r="G184" i="1"/>
  <c r="J184" i="1"/>
  <c r="L184" i="1" s="1"/>
  <c r="J181" i="1" l="1"/>
  <c r="L181" i="1" l="1"/>
  <c r="K181" i="1"/>
</calcChain>
</file>

<file path=xl/sharedStrings.xml><?xml version="1.0" encoding="utf-8"?>
<sst xmlns="http://schemas.openxmlformats.org/spreadsheetml/2006/main" count="367" uniqueCount="367">
  <si>
    <t>Kóði</t>
  </si>
  <si>
    <t>Land</t>
  </si>
  <si>
    <t>Fjöldi 
1. des. 2019</t>
  </si>
  <si>
    <t>Fjöldi 
1. des. 2020</t>
  </si>
  <si>
    <t>Fjöldi 
1. des. 2021</t>
  </si>
  <si>
    <t>Fjöldi
1. des. 2022</t>
  </si>
  <si>
    <t>Fjöldi
1. des. 2023</t>
  </si>
  <si>
    <t>Fjöldi
1. des. 2024</t>
  </si>
  <si>
    <t>í %</t>
  </si>
  <si>
    <t>AF</t>
  </si>
  <si>
    <t>Afganistan</t>
  </si>
  <si>
    <t>AL</t>
  </si>
  <si>
    <t>Albanía</t>
  </si>
  <si>
    <t>AM</t>
  </si>
  <si>
    <t>Armenía</t>
  </si>
  <si>
    <t>AO</t>
  </si>
  <si>
    <t>Angóla</t>
  </si>
  <si>
    <t>AR</t>
  </si>
  <si>
    <t>Argentína</t>
  </si>
  <si>
    <t>AT</t>
  </si>
  <si>
    <t>Austurríki </t>
  </si>
  <si>
    <t>AU</t>
  </si>
  <si>
    <t>Ástralía </t>
  </si>
  <si>
    <t>AZ</t>
  </si>
  <si>
    <t>Aserbaídjan</t>
  </si>
  <si>
    <t>BA</t>
  </si>
  <si>
    <t>Bosnía og Hersegóvenía</t>
  </si>
  <si>
    <t>BB</t>
  </si>
  <si>
    <t>Barbados</t>
  </si>
  <si>
    <t>BD</t>
  </si>
  <si>
    <t>Bangladess</t>
  </si>
  <si>
    <t>BE</t>
  </si>
  <si>
    <t>Belgía</t>
  </si>
  <si>
    <t>BF</t>
  </si>
  <si>
    <t>Búrkína-Fasó</t>
  </si>
  <si>
    <t>BG</t>
  </si>
  <si>
    <t>Búlgaría</t>
  </si>
  <si>
    <t>BJ</t>
  </si>
  <si>
    <t>Benín</t>
  </si>
  <si>
    <t>BN</t>
  </si>
  <si>
    <t>Brúnei</t>
  </si>
  <si>
    <t>BO</t>
  </si>
  <si>
    <t>Bólivía</t>
  </si>
  <si>
    <t>BR</t>
  </si>
  <si>
    <t>Brasilía</t>
  </si>
  <si>
    <t>BS</t>
  </si>
  <si>
    <t>Bahamaeyjar</t>
  </si>
  <si>
    <t>BY</t>
  </si>
  <si>
    <t>Belarús</t>
  </si>
  <si>
    <t>BZ</t>
  </si>
  <si>
    <t>Belís</t>
  </si>
  <si>
    <t>CA</t>
  </si>
  <si>
    <t>Kanada</t>
  </si>
  <si>
    <t>CD</t>
  </si>
  <si>
    <t>Austur-Kongó</t>
  </si>
  <si>
    <t>CG</t>
  </si>
  <si>
    <t>Kongó</t>
  </si>
  <si>
    <t>CH</t>
  </si>
  <si>
    <t>Sviss</t>
  </si>
  <si>
    <t>CI</t>
  </si>
  <si>
    <t>Fílabeinsströnd</t>
  </si>
  <si>
    <t>CL</t>
  </si>
  <si>
    <t>Chile</t>
  </si>
  <si>
    <t>CM</t>
  </si>
  <si>
    <t>Kamerún</t>
  </si>
  <si>
    <t>CN</t>
  </si>
  <si>
    <t>Kína</t>
  </si>
  <si>
    <t>CO</t>
  </si>
  <si>
    <t>Kólumbía</t>
  </si>
  <si>
    <t>CR</t>
  </si>
  <si>
    <t>Kostaríka</t>
  </si>
  <si>
    <t>CS</t>
  </si>
  <si>
    <t>Serbía og Svartfjallaland</t>
  </si>
  <si>
    <t>CU</t>
  </si>
  <si>
    <t>Kúba</t>
  </si>
  <si>
    <t>CV</t>
  </si>
  <si>
    <t>Grænhöfðaeyjar</t>
  </si>
  <si>
    <t>CY</t>
  </si>
  <si>
    <t>Kýpur</t>
  </si>
  <si>
    <t>CZ</t>
  </si>
  <si>
    <t>Tékkland</t>
  </si>
  <si>
    <t>DE</t>
  </si>
  <si>
    <t>Þýskaland</t>
  </si>
  <si>
    <t>DJ</t>
  </si>
  <si>
    <t>Díbúti</t>
  </si>
  <si>
    <t>DK</t>
  </si>
  <si>
    <t>Danmörk*</t>
  </si>
  <si>
    <t>DM</t>
  </si>
  <si>
    <t>Dóminíka</t>
  </si>
  <si>
    <t>DO</t>
  </si>
  <si>
    <t>Dóminíska lýðveldið</t>
  </si>
  <si>
    <t>DZ</t>
  </si>
  <si>
    <t>Alsír</t>
  </si>
  <si>
    <t>EC</t>
  </si>
  <si>
    <t>Ekvador</t>
  </si>
  <si>
    <t>EE</t>
  </si>
  <si>
    <t>Eistland</t>
  </si>
  <si>
    <t>EG</t>
  </si>
  <si>
    <t>Egyptaland</t>
  </si>
  <si>
    <t>ER</t>
  </si>
  <si>
    <t>Erítrea</t>
  </si>
  <si>
    <t>ES</t>
  </si>
  <si>
    <t>Spánn</t>
  </si>
  <si>
    <t>ET</t>
  </si>
  <si>
    <t>Eþíópía</t>
  </si>
  <si>
    <t>FI</t>
  </si>
  <si>
    <t>Finnland</t>
  </si>
  <si>
    <t>FJ</t>
  </si>
  <si>
    <t>Fídji</t>
  </si>
  <si>
    <t>FR</t>
  </si>
  <si>
    <t>Frakkland</t>
  </si>
  <si>
    <t>GA</t>
  </si>
  <si>
    <t>Gabon</t>
  </si>
  <si>
    <t>GB</t>
  </si>
  <si>
    <t>Bretland</t>
  </si>
  <si>
    <t>GE</t>
  </si>
  <si>
    <t>Georgía</t>
  </si>
  <si>
    <t>GH</t>
  </si>
  <si>
    <t>Gana</t>
  </si>
  <si>
    <t>GM</t>
  </si>
  <si>
    <t>Gambía</t>
  </si>
  <si>
    <t>GN</t>
  </si>
  <si>
    <t>Gínea</t>
  </si>
  <si>
    <t>GQ</t>
  </si>
  <si>
    <t>Miðbaugs-Gínea</t>
  </si>
  <si>
    <t>GR</t>
  </si>
  <si>
    <t>Grikkland</t>
  </si>
  <si>
    <t>GT</t>
  </si>
  <si>
    <t>Gvatemala</t>
  </si>
  <si>
    <t>GY</t>
  </si>
  <si>
    <t>Gvæjana</t>
  </si>
  <si>
    <t>HN</t>
  </si>
  <si>
    <t>Hondúras</t>
  </si>
  <si>
    <t>HR</t>
  </si>
  <si>
    <t>Króatía</t>
  </si>
  <si>
    <t>HT</t>
  </si>
  <si>
    <t>Haítí</t>
  </si>
  <si>
    <t>HU</t>
  </si>
  <si>
    <t>Ungverjaland</t>
  </si>
  <si>
    <t>ID</t>
  </si>
  <si>
    <t>Indónesía</t>
  </si>
  <si>
    <t>IE</t>
  </si>
  <si>
    <t>Írland</t>
  </si>
  <si>
    <t>IL</t>
  </si>
  <si>
    <t>Ísrael</t>
  </si>
  <si>
    <t>IN</t>
  </si>
  <si>
    <t>Indland</t>
  </si>
  <si>
    <t>IQ</t>
  </si>
  <si>
    <t>Írak</t>
  </si>
  <si>
    <t>IR</t>
  </si>
  <si>
    <t>Íran</t>
  </si>
  <si>
    <t>IS</t>
  </si>
  <si>
    <t>Ísland</t>
  </si>
  <si>
    <t>IT</t>
  </si>
  <si>
    <t>Ítalía</t>
  </si>
  <si>
    <t>JM</t>
  </si>
  <si>
    <t>Jamaíka</t>
  </si>
  <si>
    <t>JO</t>
  </si>
  <si>
    <t>Jordanía</t>
  </si>
  <si>
    <t>JP</t>
  </si>
  <si>
    <t>Japan</t>
  </si>
  <si>
    <t>KE</t>
  </si>
  <si>
    <t>Kenía</t>
  </si>
  <si>
    <t>KG</t>
  </si>
  <si>
    <t>Kirgisistan</t>
  </si>
  <si>
    <t>KH</t>
  </si>
  <si>
    <t>Kambódía</t>
  </si>
  <si>
    <t>KM</t>
  </si>
  <si>
    <t>Kómoreyjar</t>
  </si>
  <si>
    <t>KR</t>
  </si>
  <si>
    <t>Suður Kórea</t>
  </si>
  <si>
    <t>KZ</t>
  </si>
  <si>
    <t>Kasakstan</t>
  </si>
  <si>
    <t>LA</t>
  </si>
  <si>
    <t>Laos</t>
  </si>
  <si>
    <t>LB</t>
  </si>
  <si>
    <t>Líbanon</t>
  </si>
  <si>
    <t>LC</t>
  </si>
  <si>
    <t>Sankti Lúsía</t>
  </si>
  <si>
    <t>LI</t>
  </si>
  <si>
    <t>Liechtenstein</t>
  </si>
  <si>
    <t>LK</t>
  </si>
  <si>
    <t>Srí Lanka</t>
  </si>
  <si>
    <t>LR</t>
  </si>
  <si>
    <t>Líbería</t>
  </si>
  <si>
    <t>LS</t>
  </si>
  <si>
    <t>Lesótó</t>
  </si>
  <si>
    <t>LT</t>
  </si>
  <si>
    <t>Litháen</t>
  </si>
  <si>
    <t>LU</t>
  </si>
  <si>
    <t>Lúxemborg</t>
  </si>
  <si>
    <t>LV</t>
  </si>
  <si>
    <t>Lettland</t>
  </si>
  <si>
    <t>LY</t>
  </si>
  <si>
    <t>Líbía</t>
  </si>
  <si>
    <t>MA</t>
  </si>
  <si>
    <t>Marokkó</t>
  </si>
  <si>
    <t>MD</t>
  </si>
  <si>
    <t>Moldova</t>
  </si>
  <si>
    <t>ME</t>
  </si>
  <si>
    <t>Svartfjallaland</t>
  </si>
  <si>
    <t>MK</t>
  </si>
  <si>
    <t>Makedónía</t>
  </si>
  <si>
    <t>ML</t>
  </si>
  <si>
    <t>Malí</t>
  </si>
  <si>
    <t>MM</t>
  </si>
  <si>
    <t>Mjanmar</t>
  </si>
  <si>
    <t>MN</t>
  </si>
  <si>
    <t>Mongólía</t>
  </si>
  <si>
    <t>MR</t>
  </si>
  <si>
    <t>Máritanía</t>
  </si>
  <si>
    <t>MT</t>
  </si>
  <si>
    <t>Malta</t>
  </si>
  <si>
    <t>MU</t>
  </si>
  <si>
    <t>Máritíus</t>
  </si>
  <si>
    <t>MV</t>
  </si>
  <si>
    <t>Maldíveyjar</t>
  </si>
  <si>
    <t>MW</t>
  </si>
  <si>
    <t>Malaví</t>
  </si>
  <si>
    <t>MX</t>
  </si>
  <si>
    <t>Mexíkó</t>
  </si>
  <si>
    <t>MY</t>
  </si>
  <si>
    <t>Malasía</t>
  </si>
  <si>
    <t>MZ</t>
  </si>
  <si>
    <t>Mósambik</t>
  </si>
  <si>
    <t>NA</t>
  </si>
  <si>
    <t>Namibía</t>
  </si>
  <si>
    <t>NG</t>
  </si>
  <si>
    <t>Nígería</t>
  </si>
  <si>
    <t>NI</t>
  </si>
  <si>
    <t>Níkaragva</t>
  </si>
  <si>
    <t>NL</t>
  </si>
  <si>
    <t>Holland</t>
  </si>
  <si>
    <t>NO</t>
  </si>
  <si>
    <t>Noregur</t>
  </si>
  <si>
    <t>NP</t>
  </si>
  <si>
    <t>Nepal</t>
  </si>
  <si>
    <t>NZ</t>
  </si>
  <si>
    <t>Nýja-Sjáland</t>
  </si>
  <si>
    <t>OM</t>
  </si>
  <si>
    <t>Óman</t>
  </si>
  <si>
    <t>PA</t>
  </si>
  <si>
    <t>Panama</t>
  </si>
  <si>
    <t>PE</t>
  </si>
  <si>
    <t>Perú</t>
  </si>
  <si>
    <t>PG</t>
  </si>
  <si>
    <t>Papúa Nýja-Gínea</t>
  </si>
  <si>
    <t>PH</t>
  </si>
  <si>
    <t>Filippseyjar</t>
  </si>
  <si>
    <t>PK</t>
  </si>
  <si>
    <t>Pakistan</t>
  </si>
  <si>
    <t>PL</t>
  </si>
  <si>
    <t>Pólland</t>
  </si>
  <si>
    <t>PS</t>
  </si>
  <si>
    <t>Palestína</t>
  </si>
  <si>
    <t>PT</t>
  </si>
  <si>
    <t>Portúgal</t>
  </si>
  <si>
    <t>PY</t>
  </si>
  <si>
    <t>Paragvæ</t>
  </si>
  <si>
    <t>RO</t>
  </si>
  <si>
    <t>Rúmenía</t>
  </si>
  <si>
    <t>RS</t>
  </si>
  <si>
    <t>Serbía</t>
  </si>
  <si>
    <t>RU</t>
  </si>
  <si>
    <t>Rússland</t>
  </si>
  <si>
    <t>RW</t>
  </si>
  <si>
    <t>Rúanda</t>
  </si>
  <si>
    <t>SA</t>
  </si>
  <si>
    <t>Sádi-Arabía</t>
  </si>
  <si>
    <t>SB</t>
  </si>
  <si>
    <t>Salómonseyjar</t>
  </si>
  <si>
    <t>SC</t>
  </si>
  <si>
    <t>Seychelles-eyjar</t>
  </si>
  <si>
    <t>SD</t>
  </si>
  <si>
    <t>Súdan</t>
  </si>
  <si>
    <t>SE</t>
  </si>
  <si>
    <t>Svíþjóð</t>
  </si>
  <si>
    <t>SG</t>
  </si>
  <si>
    <t>Singapúr</t>
  </si>
  <si>
    <t>SI</t>
  </si>
  <si>
    <t>Slóvenía</t>
  </si>
  <si>
    <t>SK</t>
  </si>
  <si>
    <t>Slóvakía</t>
  </si>
  <si>
    <t>SL</t>
  </si>
  <si>
    <t>Síerra Leóne</t>
  </si>
  <si>
    <t>SM</t>
  </si>
  <si>
    <t>San Marínó</t>
  </si>
  <si>
    <t>SN</t>
  </si>
  <si>
    <t>Senegal</t>
  </si>
  <si>
    <t>SO</t>
  </si>
  <si>
    <t>Sómalía</t>
  </si>
  <si>
    <t>SS</t>
  </si>
  <si>
    <t>Suður Súdan</t>
  </si>
  <si>
    <t>SV</t>
  </si>
  <si>
    <t>El Salvador</t>
  </si>
  <si>
    <t>SY</t>
  </si>
  <si>
    <t>Sýrland</t>
  </si>
  <si>
    <t>TD</t>
  </si>
  <si>
    <t>Tsad</t>
  </si>
  <si>
    <t>TG</t>
  </si>
  <si>
    <t>Tógó</t>
  </si>
  <si>
    <t>TH</t>
  </si>
  <si>
    <t>Taíland</t>
  </si>
  <si>
    <t>TJ</t>
  </si>
  <si>
    <t>Tadjikistan</t>
  </si>
  <si>
    <t>TM</t>
  </si>
  <si>
    <t>Túrkimenistan</t>
  </si>
  <si>
    <t>TN</t>
  </si>
  <si>
    <t>Túnis</t>
  </si>
  <si>
    <t>TR</t>
  </si>
  <si>
    <t>Tyrkland</t>
  </si>
  <si>
    <t>TT</t>
  </si>
  <si>
    <t>Trinidad og Tobago</t>
  </si>
  <si>
    <t>TZ</t>
  </si>
  <si>
    <t>Tansanía</t>
  </si>
  <si>
    <t>UA</t>
  </si>
  <si>
    <t>Úkraína</t>
  </si>
  <si>
    <t>UG</t>
  </si>
  <si>
    <t>Úganda</t>
  </si>
  <si>
    <t>US</t>
  </si>
  <si>
    <t>Bandaríkin</t>
  </si>
  <si>
    <t>UY</t>
  </si>
  <si>
    <t>Úrúgvæ</t>
  </si>
  <si>
    <t>UZ</t>
  </si>
  <si>
    <t>Úsbekistan</t>
  </si>
  <si>
    <t>VE</t>
  </si>
  <si>
    <t>Venesúela</t>
  </si>
  <si>
    <t>VN</t>
  </si>
  <si>
    <t>Víetnam</t>
  </si>
  <si>
    <t>VU</t>
  </si>
  <si>
    <t>Vanúatú</t>
  </si>
  <si>
    <t>XK</t>
  </si>
  <si>
    <t>Kósovó</t>
  </si>
  <si>
    <t>XY</t>
  </si>
  <si>
    <t>Ótilgreint land</t>
  </si>
  <si>
    <t>XZ</t>
  </si>
  <si>
    <t>Ríkisfangslaus einstaklingur</t>
  </si>
  <si>
    <t>YE</t>
  </si>
  <si>
    <t>Jemen</t>
  </si>
  <si>
    <t>YU</t>
  </si>
  <si>
    <t>Júgóslavía</t>
  </si>
  <si>
    <t>ZA</t>
  </si>
  <si>
    <t>Suður-Afríka</t>
  </si>
  <si>
    <t>ZM</t>
  </si>
  <si>
    <t>Sambía</t>
  </si>
  <si>
    <t>ZW</t>
  </si>
  <si>
    <t>Simbabve</t>
  </si>
  <si>
    <t>Erlendir ríkisborgarar</t>
  </si>
  <si>
    <t>Samtals</t>
  </si>
  <si>
    <t>Þessar tölur eru keyrðar úr grunnum Þjóðskrár í byrjun mánaðarins og byggja á skráningu einstaklinga.</t>
  </si>
  <si>
    <t>* Einnig einstaklingar frá Færeyjum og Grænlandi</t>
  </si>
  <si>
    <t>BT</t>
  </si>
  <si>
    <t>Bútan</t>
  </si>
  <si>
    <t>Fjöldi
1. des. 2025</t>
  </si>
  <si>
    <t>og samanburður við 1. desember 2019-2025</t>
  </si>
  <si>
    <t>VC</t>
  </si>
  <si>
    <t>St.Vincent/Grenadines</t>
  </si>
  <si>
    <t>AE</t>
  </si>
  <si>
    <t>Sameinuð arabafurstad</t>
  </si>
  <si>
    <t>GW</t>
  </si>
  <si>
    <t>Gínea-Bissá</t>
  </si>
  <si>
    <t>MG</t>
  </si>
  <si>
    <t>Madagaskar</t>
  </si>
  <si>
    <t>Þjóðskrá 14. maí 2026</t>
  </si>
  <si>
    <t>Fjöldi íbúa eftir ríkisfangi með skráða búsetu hér á landi 1. maí 2026</t>
  </si>
  <si>
    <t>Fjöldi
1. maí 2026</t>
  </si>
  <si>
    <t>Breyting á milli
1. des. 2025 og 1. maí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</si>
</sst>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0" fontId="7" fillId="2" borderId="0" xfId="0" applyFont="1" applyFill="1"/>
    <xf numFmtId="3" fontId="1" fillId="0" borderId="0" xfId="0" applyNumberFormat="1" applyFont="1"/>
  </cellXfs>
  <cellStyles count="1">
    <cellStyle name="Normal" xfId="0" builtinId="0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98285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ECEA9-EA75-4B81-BD92-B8A440D7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5103" cy="6586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EEA60-340F-4748-A98D-6228C6DF05F6}" name="Table2233" displayName="Table2233" ref="A5:L181" headerRowDxfId="24" tableBorderDxfId="23">
  <sortState xmlns:xlrd2="http://schemas.microsoft.com/office/spreadsheetml/2017/richdata2" ref="A6:L181">
    <sortCondition descending="1" ref="K6:K181"/>
  </sortState>
  <tableColumns count="12">
    <tableColumn id="1" xr3:uid="{92BBD3F1-50D6-4919-B382-230DF79D3A69}" name="Kóði" totalsRowLabel="Total" dataDxfId="22"/>
    <tableColumn id="3" xr3:uid="{F161AF7B-C06F-42C2-8655-EF8CEE7E20BD}" name="Land" dataDxfId="21"/>
    <tableColumn id="2" xr3:uid="{9CA8F093-9EDB-4F44-B983-5F14C076D78C}" name="Fjöldi _x000a_1. des. 2019" dataDxfId="20"/>
    <tableColumn id="4" xr3:uid="{6D587217-A524-4F17-8182-662AF0F22BD3}" name="Fjöldi _x000a_1. des. 2020" dataDxfId="19"/>
    <tableColumn id="5" xr3:uid="{6BA4BB2F-C1BF-4A79-9116-AA145830E1A6}" name="Fjöldi _x000a_1. des. 2021" dataDxfId="18"/>
    <tableColumn id="11" xr3:uid="{ED96FFCB-008F-45A0-88B3-24DD5CCC4B50}" name="Fjöldi_x000a_1. des. 2022" dataDxfId="17"/>
    <tableColumn id="6" xr3:uid="{82EB44AB-682D-4D3F-8425-B163BBF28E8D}" name="Fjöldi_x000a_1. des. 2023" dataDxfId="16"/>
    <tableColumn id="9" xr3:uid="{5008C545-7F5A-4FF0-AF88-247C8029514A}" name="Fjöldi_x000a_1. des. 2024" dataDxfId="15"/>
    <tableColumn id="10" xr3:uid="{C6252846-BBC9-4A33-8610-33244A491E8E}" name="Fjöldi_x000a_1. des. 2025" dataDxfId="14"/>
    <tableColumn id="12" xr3:uid="{6C6C7277-8E4E-4685-A045-B6A77B172A30}" name="Fjöldi_x000a_1. maí 2026" dataDxfId="13"/>
    <tableColumn id="7" xr3:uid="{4F317680-E088-44BF-9F8B-8ABD48E248E2}" name="Breyting á milli_x000a_1. des. 2025 og 1. maí 2026" dataDxfId="12"/>
    <tableColumn id="8" xr3:uid="{21E9D110-47FB-4404-9025-A942C8929667}" name="í %" totalsRowFunction="sum" dataDxfId="11" totalsRowDxfId="1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3A0C-C707-4148-9748-9660A232D3B2}">
  <sheetPr>
    <pageSetUpPr fitToPage="1"/>
  </sheetPr>
  <dimension ref="A1:O212"/>
  <sheetViews>
    <sheetView tabSelected="1" zoomScale="91" zoomScaleNormal="91" workbookViewId="0">
      <pane ySplit="5" topLeftCell="A6" activePane="bottomLeft" state="frozen"/>
      <selection pane="bottomLeft" activeCell="P61" sqref="P61"/>
    </sheetView>
  </sheetViews>
  <sheetFormatPr defaultColWidth="9.140625" defaultRowHeight="14.25" x14ac:dyDescent="0.2"/>
  <cols>
    <col min="1" max="1" width="8.42578125" style="6" customWidth="1"/>
    <col min="2" max="2" width="33.140625" style="7" customWidth="1"/>
    <col min="3" max="3" width="15.85546875" style="16" customWidth="1"/>
    <col min="4" max="4" width="17.7109375" style="10" customWidth="1"/>
    <col min="5" max="10" width="16" style="16" customWidth="1"/>
    <col min="11" max="11" width="33.28515625" style="6" customWidth="1"/>
    <col min="12" max="12" width="10" style="16" bestFit="1" customWidth="1"/>
    <col min="13" max="16384" width="9.140625" style="5"/>
  </cols>
  <sheetData>
    <row r="1" spans="1:12" x14ac:dyDescent="0.2">
      <c r="A1" s="1"/>
      <c r="B1" s="2"/>
      <c r="C1" s="2"/>
      <c r="D1" s="3"/>
      <c r="E1" s="4"/>
      <c r="F1" s="4"/>
      <c r="K1" s="1"/>
      <c r="L1" s="4"/>
    </row>
    <row r="2" spans="1:12" ht="18" x14ac:dyDescent="0.25">
      <c r="C2" s="8" t="s">
        <v>364</v>
      </c>
      <c r="D2" s="3"/>
      <c r="E2" s="4"/>
      <c r="F2" s="4"/>
      <c r="K2" s="1"/>
      <c r="L2" s="4"/>
    </row>
    <row r="3" spans="1:12" ht="18" x14ac:dyDescent="0.25">
      <c r="A3" s="1"/>
      <c r="B3" s="2"/>
      <c r="C3" s="8" t="s">
        <v>354</v>
      </c>
      <c r="D3" s="3"/>
      <c r="E3" s="4"/>
      <c r="F3" s="4"/>
      <c r="K3" s="1"/>
      <c r="L3" s="4"/>
    </row>
    <row r="4" spans="1:12" x14ac:dyDescent="0.2">
      <c r="A4" s="1"/>
      <c r="B4" s="2"/>
      <c r="C4" s="9" t="s">
        <v>363</v>
      </c>
      <c r="E4" s="4"/>
      <c r="F4" s="4"/>
      <c r="K4" s="1"/>
      <c r="L4" s="4"/>
    </row>
    <row r="5" spans="1:12" ht="39" customHeight="1" x14ac:dyDescent="0.25">
      <c r="A5" s="11" t="s">
        <v>0</v>
      </c>
      <c r="B5" s="12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353</v>
      </c>
      <c r="J5" s="13" t="s">
        <v>365</v>
      </c>
      <c r="K5" s="14" t="s">
        <v>366</v>
      </c>
      <c r="L5" s="15" t="s">
        <v>8</v>
      </c>
    </row>
    <row r="6" spans="1:12" x14ac:dyDescent="0.2">
      <c r="A6" s="6" t="s">
        <v>357</v>
      </c>
      <c r="B6" s="7" t="s">
        <v>358</v>
      </c>
      <c r="C6" s="16">
        <v>0</v>
      </c>
      <c r="D6" s="10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0">
        <v>1</v>
      </c>
      <c r="K6" s="17">
        <f>Table2233[[#This Row],[Fjöldi
1. maí 2026]]-Table2233[[#This Row],[Fjöldi
1. des. 2025]]</f>
        <v>1</v>
      </c>
      <c r="L6" s="18" t="e">
        <f>Table2233[[#This Row],[Fjöldi
1. maí 2026]]/Table2233[[#This Row],[Fjöldi
1. des. 2025]]-1</f>
        <v>#DIV/0!</v>
      </c>
    </row>
    <row r="7" spans="1:12" ht="15" customHeight="1" x14ac:dyDescent="0.2">
      <c r="A7" s="6" t="s">
        <v>9</v>
      </c>
      <c r="B7" s="7" t="s">
        <v>10</v>
      </c>
      <c r="C7" s="10">
        <v>134</v>
      </c>
      <c r="D7" s="10">
        <v>173</v>
      </c>
      <c r="E7" s="10">
        <v>209</v>
      </c>
      <c r="F7" s="10">
        <v>333</v>
      </c>
      <c r="G7" s="10">
        <v>404</v>
      </c>
      <c r="H7" s="10">
        <v>460</v>
      </c>
      <c r="I7" s="10">
        <v>476</v>
      </c>
      <c r="J7" s="10">
        <v>484</v>
      </c>
      <c r="K7" s="17">
        <f>Table2233[[#This Row],[Fjöldi
1. maí 2026]]-Table2233[[#This Row],[Fjöldi
1. des. 2025]]</f>
        <v>8</v>
      </c>
      <c r="L7" s="18">
        <f>Table2233[[#This Row],[Fjöldi
1. maí 2026]]/Table2233[[#This Row],[Fjöldi
1. des. 2025]]-1</f>
        <v>1.6806722689075571E-2</v>
      </c>
    </row>
    <row r="8" spans="1:12" x14ac:dyDescent="0.2">
      <c r="A8" s="6" t="s">
        <v>11</v>
      </c>
      <c r="B8" s="7" t="s">
        <v>12</v>
      </c>
      <c r="C8" s="10">
        <v>146</v>
      </c>
      <c r="D8" s="10">
        <v>168</v>
      </c>
      <c r="E8" s="10">
        <v>193</v>
      </c>
      <c r="F8" s="10">
        <v>221</v>
      </c>
      <c r="G8" s="10">
        <v>258</v>
      </c>
      <c r="H8" s="10">
        <v>297</v>
      </c>
      <c r="I8" s="10">
        <v>293</v>
      </c>
      <c r="J8" s="10">
        <v>285</v>
      </c>
      <c r="K8" s="17">
        <f>Table2233[[#This Row],[Fjöldi
1. maí 2026]]-Table2233[[#This Row],[Fjöldi
1. des. 2025]]</f>
        <v>-8</v>
      </c>
      <c r="L8" s="18">
        <f>Table2233[[#This Row],[Fjöldi
1. maí 2026]]/Table2233[[#This Row],[Fjöldi
1. des. 2025]]-1</f>
        <v>-2.7303754266211566E-2</v>
      </c>
    </row>
    <row r="9" spans="1:12" x14ac:dyDescent="0.2">
      <c r="A9" s="6" t="s">
        <v>13</v>
      </c>
      <c r="B9" s="7" t="s">
        <v>14</v>
      </c>
      <c r="C9" s="10">
        <v>3</v>
      </c>
      <c r="D9" s="10">
        <v>5</v>
      </c>
      <c r="E9" s="10">
        <v>6</v>
      </c>
      <c r="F9" s="10">
        <v>4</v>
      </c>
      <c r="G9" s="10">
        <v>4</v>
      </c>
      <c r="H9" s="10">
        <v>5</v>
      </c>
      <c r="I9" s="10">
        <v>4</v>
      </c>
      <c r="J9" s="10">
        <v>2</v>
      </c>
      <c r="K9" s="17">
        <f>Table2233[[#This Row],[Fjöldi
1. maí 2026]]-Table2233[[#This Row],[Fjöldi
1. des. 2025]]</f>
        <v>-2</v>
      </c>
      <c r="L9" s="18">
        <f>Table2233[[#This Row],[Fjöldi
1. maí 2026]]/Table2233[[#This Row],[Fjöldi
1. des. 2025]]-1</f>
        <v>-0.5</v>
      </c>
    </row>
    <row r="10" spans="1:12" x14ac:dyDescent="0.2">
      <c r="A10" s="6" t="s">
        <v>15</v>
      </c>
      <c r="B10" s="7" t="s">
        <v>16</v>
      </c>
      <c r="C10" s="10">
        <v>2</v>
      </c>
      <c r="D10" s="10">
        <v>2</v>
      </c>
      <c r="E10" s="10">
        <v>1</v>
      </c>
      <c r="F10" s="10">
        <v>1</v>
      </c>
      <c r="G10" s="10">
        <v>1</v>
      </c>
      <c r="H10" s="10">
        <v>3</v>
      </c>
      <c r="I10" s="10">
        <v>2</v>
      </c>
      <c r="J10" s="10">
        <v>2</v>
      </c>
      <c r="K10" s="17">
        <f>Table2233[[#This Row],[Fjöldi
1. maí 2026]]-Table2233[[#This Row],[Fjöldi
1. des. 2025]]</f>
        <v>0</v>
      </c>
      <c r="L10" s="18">
        <f>Table2233[[#This Row],[Fjöldi
1. maí 2026]]/Table2233[[#This Row],[Fjöldi
1. des. 2025]]-1</f>
        <v>0</v>
      </c>
    </row>
    <row r="11" spans="1:12" x14ac:dyDescent="0.2">
      <c r="A11" s="6" t="s">
        <v>17</v>
      </c>
      <c r="B11" s="7" t="s">
        <v>18</v>
      </c>
      <c r="C11" s="10">
        <v>26</v>
      </c>
      <c r="D11" s="10">
        <v>32</v>
      </c>
      <c r="E11" s="10">
        <v>36</v>
      </c>
      <c r="F11" s="10">
        <v>39</v>
      </c>
      <c r="G11" s="10">
        <v>42</v>
      </c>
      <c r="H11" s="10">
        <v>42</v>
      </c>
      <c r="I11" s="10">
        <v>45</v>
      </c>
      <c r="J11" s="10">
        <v>43</v>
      </c>
      <c r="K11" s="17">
        <f>Table2233[[#This Row],[Fjöldi
1. maí 2026]]-Table2233[[#This Row],[Fjöldi
1. des. 2025]]</f>
        <v>-2</v>
      </c>
      <c r="L11" s="18">
        <f>Table2233[[#This Row],[Fjöldi
1. maí 2026]]/Table2233[[#This Row],[Fjöldi
1. des. 2025]]-1</f>
        <v>-4.4444444444444398E-2</v>
      </c>
    </row>
    <row r="12" spans="1:12" x14ac:dyDescent="0.2">
      <c r="A12" s="6" t="s">
        <v>19</v>
      </c>
      <c r="B12" s="7" t="s">
        <v>20</v>
      </c>
      <c r="C12" s="10">
        <v>128</v>
      </c>
      <c r="D12" s="10">
        <v>125</v>
      </c>
      <c r="E12" s="10">
        <v>163</v>
      </c>
      <c r="F12" s="10">
        <v>167</v>
      </c>
      <c r="G12" s="10">
        <v>182</v>
      </c>
      <c r="H12" s="10">
        <v>197</v>
      </c>
      <c r="I12" s="10">
        <v>192</v>
      </c>
      <c r="J12" s="10">
        <v>203</v>
      </c>
      <c r="K12" s="17">
        <f>Table2233[[#This Row],[Fjöldi
1. maí 2026]]-Table2233[[#This Row],[Fjöldi
1. des. 2025]]</f>
        <v>11</v>
      </c>
      <c r="L12" s="18">
        <f>Table2233[[#This Row],[Fjöldi
1. maí 2026]]/Table2233[[#This Row],[Fjöldi
1. des. 2025]]-1</f>
        <v>5.7291666666666741E-2</v>
      </c>
    </row>
    <row r="13" spans="1:12" x14ac:dyDescent="0.2">
      <c r="A13" s="6" t="s">
        <v>21</v>
      </c>
      <c r="B13" s="7" t="s">
        <v>22</v>
      </c>
      <c r="C13" s="10">
        <v>58</v>
      </c>
      <c r="D13" s="10">
        <v>59</v>
      </c>
      <c r="E13" s="10">
        <v>69</v>
      </c>
      <c r="F13" s="10">
        <v>74</v>
      </c>
      <c r="G13" s="10">
        <v>77</v>
      </c>
      <c r="H13" s="10">
        <v>66</v>
      </c>
      <c r="I13" s="10">
        <v>56</v>
      </c>
      <c r="J13" s="10">
        <v>62</v>
      </c>
      <c r="K13" s="17">
        <f>Table2233[[#This Row],[Fjöldi
1. maí 2026]]-Table2233[[#This Row],[Fjöldi
1. des. 2025]]</f>
        <v>6</v>
      </c>
      <c r="L13" s="18">
        <f>Table2233[[#This Row],[Fjöldi
1. maí 2026]]/Table2233[[#This Row],[Fjöldi
1. des. 2025]]-1</f>
        <v>0.10714285714285721</v>
      </c>
    </row>
    <row r="14" spans="1:12" x14ac:dyDescent="0.2">
      <c r="A14" s="6" t="s">
        <v>23</v>
      </c>
      <c r="B14" s="7" t="s">
        <v>24</v>
      </c>
      <c r="C14" s="10">
        <v>10</v>
      </c>
      <c r="D14" s="10">
        <v>11</v>
      </c>
      <c r="E14" s="10">
        <v>11</v>
      </c>
      <c r="F14" s="10">
        <v>11</v>
      </c>
      <c r="G14" s="10">
        <v>12</v>
      </c>
      <c r="H14" s="10">
        <v>11</v>
      </c>
      <c r="I14" s="10">
        <v>12</v>
      </c>
      <c r="J14" s="10">
        <v>13</v>
      </c>
      <c r="K14" s="17">
        <f>Table2233[[#This Row],[Fjöldi
1. maí 2026]]-Table2233[[#This Row],[Fjöldi
1. des. 2025]]</f>
        <v>1</v>
      </c>
      <c r="L14" s="18">
        <f>Table2233[[#This Row],[Fjöldi
1. maí 2026]]/Table2233[[#This Row],[Fjöldi
1. des. 2025]]-1</f>
        <v>8.3333333333333259E-2</v>
      </c>
    </row>
    <row r="15" spans="1:12" x14ac:dyDescent="0.2">
      <c r="A15" s="6" t="s">
        <v>25</v>
      </c>
      <c r="B15" s="7" t="s">
        <v>26</v>
      </c>
      <c r="C15" s="10">
        <v>75</v>
      </c>
      <c r="D15" s="10">
        <v>84</v>
      </c>
      <c r="E15" s="10">
        <v>101</v>
      </c>
      <c r="F15" s="10">
        <v>92</v>
      </c>
      <c r="G15" s="10">
        <v>89</v>
      </c>
      <c r="H15" s="10">
        <v>89</v>
      </c>
      <c r="I15" s="10">
        <v>90</v>
      </c>
      <c r="J15" s="10">
        <v>88</v>
      </c>
      <c r="K15" s="17">
        <f>Table2233[[#This Row],[Fjöldi
1. maí 2026]]-Table2233[[#This Row],[Fjöldi
1. des. 2025]]</f>
        <v>-2</v>
      </c>
      <c r="L15" s="18">
        <f>Table2233[[#This Row],[Fjöldi
1. maí 2026]]/Table2233[[#This Row],[Fjöldi
1. des. 2025]]-1</f>
        <v>-2.2222222222222254E-2</v>
      </c>
    </row>
    <row r="16" spans="1:12" x14ac:dyDescent="0.2">
      <c r="A16" s="6" t="s">
        <v>27</v>
      </c>
      <c r="B16" s="7" t="s">
        <v>28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7">
        <f>Table2233[[#This Row],[Fjöldi
1. maí 2026]]-Table2233[[#This Row],[Fjöldi
1. des. 2025]]</f>
        <v>0</v>
      </c>
      <c r="L16" s="18">
        <f>Table2233[[#This Row],[Fjöldi
1. maí 2026]]/Table2233[[#This Row],[Fjöldi
1. des. 2025]]-1</f>
        <v>0</v>
      </c>
    </row>
    <row r="17" spans="1:12" x14ac:dyDescent="0.2">
      <c r="A17" s="6" t="s">
        <v>29</v>
      </c>
      <c r="B17" s="7" t="s">
        <v>30</v>
      </c>
      <c r="C17" s="10">
        <v>26</v>
      </c>
      <c r="D17" s="10">
        <v>14</v>
      </c>
      <c r="E17" s="10">
        <v>19</v>
      </c>
      <c r="F17" s="10">
        <v>23</v>
      </c>
      <c r="G17" s="10">
        <v>25</v>
      </c>
      <c r="H17" s="10">
        <v>27</v>
      </c>
      <c r="I17" s="10">
        <v>31</v>
      </c>
      <c r="J17" s="10">
        <v>33</v>
      </c>
      <c r="K17" s="17">
        <f>Table2233[[#This Row],[Fjöldi
1. maí 2026]]-Table2233[[#This Row],[Fjöldi
1. des. 2025]]</f>
        <v>2</v>
      </c>
      <c r="L17" s="18">
        <f>Table2233[[#This Row],[Fjöldi
1. maí 2026]]/Table2233[[#This Row],[Fjöldi
1. des. 2025]]-1</f>
        <v>6.4516129032258007E-2</v>
      </c>
    </row>
    <row r="18" spans="1:12" x14ac:dyDescent="0.2">
      <c r="A18" s="6" t="s">
        <v>31</v>
      </c>
      <c r="B18" s="7" t="s">
        <v>32</v>
      </c>
      <c r="C18" s="10">
        <v>114</v>
      </c>
      <c r="D18" s="10">
        <v>125</v>
      </c>
      <c r="E18" s="10">
        <v>128</v>
      </c>
      <c r="F18" s="10">
        <v>137</v>
      </c>
      <c r="G18" s="10">
        <v>139</v>
      </c>
      <c r="H18" s="10">
        <v>150</v>
      </c>
      <c r="I18" s="10">
        <v>164</v>
      </c>
      <c r="J18" s="10">
        <v>165</v>
      </c>
      <c r="K18" s="17">
        <f>Table2233[[#This Row],[Fjöldi
1. maí 2026]]-Table2233[[#This Row],[Fjöldi
1. des. 2025]]</f>
        <v>1</v>
      </c>
      <c r="L18" s="18">
        <f>Table2233[[#This Row],[Fjöldi
1. maí 2026]]/Table2233[[#This Row],[Fjöldi
1. des. 2025]]-1</f>
        <v>6.0975609756097615E-3</v>
      </c>
    </row>
    <row r="19" spans="1:12" x14ac:dyDescent="0.2">
      <c r="A19" s="6" t="s">
        <v>33</v>
      </c>
      <c r="B19" s="7" t="s">
        <v>34</v>
      </c>
      <c r="C19" s="10">
        <v>4</v>
      </c>
      <c r="D19" s="10">
        <v>5</v>
      </c>
      <c r="E19" s="10">
        <v>5</v>
      </c>
      <c r="F19" s="10">
        <v>5</v>
      </c>
      <c r="G19" s="10">
        <v>5</v>
      </c>
      <c r="H19" s="10">
        <v>5</v>
      </c>
      <c r="I19" s="10">
        <v>5</v>
      </c>
      <c r="J19" s="10">
        <v>5</v>
      </c>
      <c r="K19" s="17">
        <f>Table2233[[#This Row],[Fjöldi
1. maí 2026]]-Table2233[[#This Row],[Fjöldi
1. des. 2025]]</f>
        <v>0</v>
      </c>
      <c r="L19" s="18">
        <f>Table2233[[#This Row],[Fjöldi
1. maí 2026]]/Table2233[[#This Row],[Fjöldi
1. des. 2025]]-1</f>
        <v>0</v>
      </c>
    </row>
    <row r="20" spans="1:12" x14ac:dyDescent="0.2">
      <c r="A20" s="6" t="s">
        <v>35</v>
      </c>
      <c r="B20" s="7" t="s">
        <v>36</v>
      </c>
      <c r="C20" s="10">
        <v>502</v>
      </c>
      <c r="D20" s="10">
        <v>513</v>
      </c>
      <c r="E20" s="10">
        <v>529</v>
      </c>
      <c r="F20" s="10">
        <v>564</v>
      </c>
      <c r="G20" s="10">
        <v>599</v>
      </c>
      <c r="H20" s="10">
        <v>592</v>
      </c>
      <c r="I20" s="10">
        <v>576</v>
      </c>
      <c r="J20" s="10">
        <v>562</v>
      </c>
      <c r="K20" s="17">
        <f>Table2233[[#This Row],[Fjöldi
1. maí 2026]]-Table2233[[#This Row],[Fjöldi
1. des. 2025]]</f>
        <v>-14</v>
      </c>
      <c r="L20" s="18">
        <f>Table2233[[#This Row],[Fjöldi
1. maí 2026]]/Table2233[[#This Row],[Fjöldi
1. des. 2025]]-1</f>
        <v>-2.430555555555558E-2</v>
      </c>
    </row>
    <row r="21" spans="1:12" x14ac:dyDescent="0.2">
      <c r="A21" s="6" t="s">
        <v>37</v>
      </c>
      <c r="B21" s="7" t="s">
        <v>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1</v>
      </c>
      <c r="J21" s="10"/>
      <c r="K21" s="17">
        <f>Table2233[[#This Row],[Fjöldi
1. maí 2026]]-Table2233[[#This Row],[Fjöldi
1. des. 2025]]</f>
        <v>-1</v>
      </c>
      <c r="L21" s="18">
        <f>Table2233[[#This Row],[Fjöldi
1. maí 2026]]/Table2233[[#This Row],[Fjöldi
1. des. 2025]]-1</f>
        <v>-1</v>
      </c>
    </row>
    <row r="22" spans="1:12" x14ac:dyDescent="0.2">
      <c r="A22" s="6" t="s">
        <v>39</v>
      </c>
      <c r="B22" s="7" t="s">
        <v>40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0">
        <v>1</v>
      </c>
      <c r="K22" s="17">
        <f>Table2233[[#This Row],[Fjöldi
1. maí 2026]]-Table2233[[#This Row],[Fjöldi
1. des. 2025]]</f>
        <v>0</v>
      </c>
      <c r="L22" s="18">
        <f>Table2233[[#This Row],[Fjöldi
1. maí 2026]]/Table2233[[#This Row],[Fjöldi
1. des. 2025]]-1</f>
        <v>0</v>
      </c>
    </row>
    <row r="23" spans="1:12" x14ac:dyDescent="0.2">
      <c r="A23" s="6" t="s">
        <v>41</v>
      </c>
      <c r="B23" s="7" t="s">
        <v>42</v>
      </c>
      <c r="C23" s="10">
        <v>5</v>
      </c>
      <c r="D23" s="10">
        <v>5</v>
      </c>
      <c r="E23" s="10">
        <v>5</v>
      </c>
      <c r="F23" s="10">
        <v>5</v>
      </c>
      <c r="G23" s="10">
        <v>8</v>
      </c>
      <c r="H23" s="10">
        <v>6</v>
      </c>
      <c r="I23" s="10">
        <v>6</v>
      </c>
      <c r="J23" s="10">
        <v>5</v>
      </c>
      <c r="K23" s="17">
        <f>Table2233[[#This Row],[Fjöldi
1. maí 2026]]-Table2233[[#This Row],[Fjöldi
1. des. 2025]]</f>
        <v>-1</v>
      </c>
      <c r="L23" s="18">
        <f>Table2233[[#This Row],[Fjöldi
1. maí 2026]]/Table2233[[#This Row],[Fjöldi
1. des. 2025]]-1</f>
        <v>-0.16666666666666663</v>
      </c>
    </row>
    <row r="24" spans="1:12" x14ac:dyDescent="0.2">
      <c r="A24" s="6" t="s">
        <v>43</v>
      </c>
      <c r="B24" s="7" t="s">
        <v>44</v>
      </c>
      <c r="C24" s="10">
        <v>102</v>
      </c>
      <c r="D24" s="10">
        <v>111</v>
      </c>
      <c r="E24" s="10">
        <v>132</v>
      </c>
      <c r="F24" s="10">
        <v>162</v>
      </c>
      <c r="G24" s="10">
        <v>175</v>
      </c>
      <c r="H24" s="10">
        <v>194</v>
      </c>
      <c r="I24" s="10">
        <v>197</v>
      </c>
      <c r="J24" s="10">
        <v>199</v>
      </c>
      <c r="K24" s="17">
        <f>Table2233[[#This Row],[Fjöldi
1. maí 2026]]-Table2233[[#This Row],[Fjöldi
1. des. 2025]]</f>
        <v>2</v>
      </c>
      <c r="L24" s="18">
        <f>Table2233[[#This Row],[Fjöldi
1. maí 2026]]/Table2233[[#This Row],[Fjöldi
1. des. 2025]]-1</f>
        <v>1.0152284263959421E-2</v>
      </c>
    </row>
    <row r="25" spans="1:12" x14ac:dyDescent="0.2">
      <c r="A25" s="6" t="s">
        <v>45</v>
      </c>
      <c r="B25" s="7" t="s">
        <v>46</v>
      </c>
      <c r="C25" s="10">
        <v>0</v>
      </c>
      <c r="D25" s="10">
        <v>1</v>
      </c>
      <c r="E25" s="10">
        <v>2</v>
      </c>
      <c r="F25" s="10">
        <v>2</v>
      </c>
      <c r="G25" s="10">
        <v>2</v>
      </c>
      <c r="H25" s="10">
        <v>2</v>
      </c>
      <c r="I25" s="10">
        <v>3</v>
      </c>
      <c r="J25" s="10">
        <v>3</v>
      </c>
      <c r="K25" s="17">
        <f>Table2233[[#This Row],[Fjöldi
1. maí 2026]]-Table2233[[#This Row],[Fjöldi
1. des. 2025]]</f>
        <v>0</v>
      </c>
      <c r="L25" s="18">
        <f>Table2233[[#This Row],[Fjöldi
1. maí 2026]]/Table2233[[#This Row],[Fjöldi
1. des. 2025]]-1</f>
        <v>0</v>
      </c>
    </row>
    <row r="26" spans="1:12" x14ac:dyDescent="0.2">
      <c r="A26" s="6" t="s">
        <v>351</v>
      </c>
      <c r="B26" s="7" t="s">
        <v>352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1</v>
      </c>
      <c r="J26" s="10"/>
      <c r="K26" s="17">
        <f>Table2233[[#This Row],[Fjöldi
1. maí 2026]]-Table2233[[#This Row],[Fjöldi
1. des. 2025]]</f>
        <v>-1</v>
      </c>
      <c r="L26" s="18">
        <f>Table2233[[#This Row],[Fjöldi
1. maí 2026]]/Table2233[[#This Row],[Fjöldi
1. des. 2025]]-1</f>
        <v>-1</v>
      </c>
    </row>
    <row r="27" spans="1:12" x14ac:dyDescent="0.2">
      <c r="A27" s="6" t="s">
        <v>47</v>
      </c>
      <c r="B27" s="7" t="s">
        <v>48</v>
      </c>
      <c r="C27" s="10">
        <v>30</v>
      </c>
      <c r="D27" s="10">
        <v>32</v>
      </c>
      <c r="E27" s="10">
        <v>28</v>
      </c>
      <c r="F27" s="10">
        <v>30</v>
      </c>
      <c r="G27" s="10">
        <v>44</v>
      </c>
      <c r="H27" s="10">
        <v>49</v>
      </c>
      <c r="I27" s="10">
        <v>47</v>
      </c>
      <c r="J27" s="10">
        <v>45</v>
      </c>
      <c r="K27" s="17">
        <f>Table2233[[#This Row],[Fjöldi
1. maí 2026]]-Table2233[[#This Row],[Fjöldi
1. des. 2025]]</f>
        <v>-2</v>
      </c>
      <c r="L27" s="18">
        <f>Table2233[[#This Row],[Fjöldi
1. maí 2026]]/Table2233[[#This Row],[Fjöldi
1. des. 2025]]-1</f>
        <v>-4.2553191489361653E-2</v>
      </c>
    </row>
    <row r="28" spans="1:12" x14ac:dyDescent="0.2">
      <c r="A28" s="6" t="s">
        <v>49</v>
      </c>
      <c r="B28" s="7" t="s">
        <v>50</v>
      </c>
      <c r="C28" s="10">
        <v>0</v>
      </c>
      <c r="D28" s="10">
        <v>0</v>
      </c>
      <c r="E28" s="16">
        <v>0</v>
      </c>
      <c r="F28" s="16">
        <v>1</v>
      </c>
      <c r="G28" s="10">
        <v>0</v>
      </c>
      <c r="H28" s="10">
        <v>0</v>
      </c>
      <c r="I28" s="10">
        <v>0</v>
      </c>
      <c r="J28" s="10"/>
      <c r="K28" s="17">
        <f>Table2233[[#This Row],[Fjöldi
1. maí 2026]]-Table2233[[#This Row],[Fjöldi
1. des. 2025]]</f>
        <v>0</v>
      </c>
      <c r="L28" s="18" t="e">
        <f>Table2233[[#This Row],[Fjöldi
1. maí 2026]]/Table2233[[#This Row],[Fjöldi
1. des. 2025]]-1</f>
        <v>#DIV/0!</v>
      </c>
    </row>
    <row r="29" spans="1:12" x14ac:dyDescent="0.2">
      <c r="A29" s="6" t="s">
        <v>51</v>
      </c>
      <c r="B29" s="7" t="s">
        <v>52</v>
      </c>
      <c r="C29" s="10">
        <v>151</v>
      </c>
      <c r="D29" s="10">
        <v>151</v>
      </c>
      <c r="E29" s="10">
        <v>174</v>
      </c>
      <c r="F29" s="10">
        <v>187</v>
      </c>
      <c r="G29" s="10">
        <v>196</v>
      </c>
      <c r="H29" s="10">
        <v>219</v>
      </c>
      <c r="I29" s="10">
        <v>205</v>
      </c>
      <c r="J29" s="10">
        <v>216</v>
      </c>
      <c r="K29" s="17">
        <f>Table2233[[#This Row],[Fjöldi
1. maí 2026]]-Table2233[[#This Row],[Fjöldi
1. des. 2025]]</f>
        <v>11</v>
      </c>
      <c r="L29" s="18">
        <f>Table2233[[#This Row],[Fjöldi
1. maí 2026]]/Table2233[[#This Row],[Fjöldi
1. des. 2025]]-1</f>
        <v>5.3658536585365901E-2</v>
      </c>
    </row>
    <row r="30" spans="1:12" x14ac:dyDescent="0.2">
      <c r="A30" s="6" t="s">
        <v>53</v>
      </c>
      <c r="B30" s="7" t="s">
        <v>54</v>
      </c>
      <c r="C30" s="10">
        <v>2</v>
      </c>
      <c r="D30" s="10">
        <v>3</v>
      </c>
      <c r="E30" s="10">
        <v>4</v>
      </c>
      <c r="F30" s="10">
        <v>6</v>
      </c>
      <c r="G30" s="10">
        <v>8</v>
      </c>
      <c r="H30" s="10">
        <v>8</v>
      </c>
      <c r="I30" s="10">
        <v>8</v>
      </c>
      <c r="J30" s="10">
        <v>9</v>
      </c>
      <c r="K30" s="17">
        <f>Table2233[[#This Row],[Fjöldi
1. maí 2026]]-Table2233[[#This Row],[Fjöldi
1. des. 2025]]</f>
        <v>1</v>
      </c>
      <c r="L30" s="18">
        <f>Table2233[[#This Row],[Fjöldi
1. maí 2026]]/Table2233[[#This Row],[Fjöldi
1. des. 2025]]-1</f>
        <v>0.125</v>
      </c>
    </row>
    <row r="31" spans="1:12" x14ac:dyDescent="0.2">
      <c r="A31" s="6" t="s">
        <v>55</v>
      </c>
      <c r="B31" s="7" t="s">
        <v>56</v>
      </c>
      <c r="C31" s="10">
        <v>4</v>
      </c>
      <c r="D31" s="10">
        <v>4</v>
      </c>
      <c r="E31" s="10">
        <v>4</v>
      </c>
      <c r="F31" s="10">
        <v>3</v>
      </c>
      <c r="G31" s="10">
        <v>6</v>
      </c>
      <c r="H31" s="10">
        <v>7</v>
      </c>
      <c r="I31" s="10">
        <v>7</v>
      </c>
      <c r="J31" s="10">
        <v>7</v>
      </c>
      <c r="K31" s="17">
        <f>Table2233[[#This Row],[Fjöldi
1. maí 2026]]-Table2233[[#This Row],[Fjöldi
1. des. 2025]]</f>
        <v>0</v>
      </c>
      <c r="L31" s="18">
        <f>Table2233[[#This Row],[Fjöldi
1. maí 2026]]/Table2233[[#This Row],[Fjöldi
1. des. 2025]]-1</f>
        <v>0</v>
      </c>
    </row>
    <row r="32" spans="1:12" x14ac:dyDescent="0.2">
      <c r="A32" s="6" t="s">
        <v>57</v>
      </c>
      <c r="B32" s="7" t="s">
        <v>58</v>
      </c>
      <c r="C32" s="10">
        <v>114</v>
      </c>
      <c r="D32" s="10">
        <v>115</v>
      </c>
      <c r="E32" s="10">
        <v>134</v>
      </c>
      <c r="F32" s="10">
        <v>148</v>
      </c>
      <c r="G32" s="10">
        <v>148</v>
      </c>
      <c r="H32" s="10">
        <v>146</v>
      </c>
      <c r="I32" s="10">
        <v>157</v>
      </c>
      <c r="J32" s="10">
        <v>160</v>
      </c>
      <c r="K32" s="17">
        <f>Table2233[[#This Row],[Fjöldi
1. maí 2026]]-Table2233[[#This Row],[Fjöldi
1. des. 2025]]</f>
        <v>3</v>
      </c>
      <c r="L32" s="18">
        <f>Table2233[[#This Row],[Fjöldi
1. maí 2026]]/Table2233[[#This Row],[Fjöldi
1. des. 2025]]-1</f>
        <v>1.9108280254777066E-2</v>
      </c>
    </row>
    <row r="33" spans="1:12" x14ac:dyDescent="0.2">
      <c r="A33" s="6" t="s">
        <v>59</v>
      </c>
      <c r="B33" s="7" t="s">
        <v>60</v>
      </c>
      <c r="C33" s="10">
        <v>5</v>
      </c>
      <c r="D33" s="10">
        <v>3</v>
      </c>
      <c r="E33" s="10">
        <v>4</v>
      </c>
      <c r="F33" s="10">
        <v>5</v>
      </c>
      <c r="G33" s="10">
        <v>9</v>
      </c>
      <c r="H33" s="10">
        <v>9</v>
      </c>
      <c r="I33" s="10">
        <v>9</v>
      </c>
      <c r="J33" s="10">
        <v>9</v>
      </c>
      <c r="K33" s="17">
        <f>Table2233[[#This Row],[Fjöldi
1. maí 2026]]-Table2233[[#This Row],[Fjöldi
1. des. 2025]]</f>
        <v>0</v>
      </c>
      <c r="L33" s="18">
        <f>Table2233[[#This Row],[Fjöldi
1. maí 2026]]/Table2233[[#This Row],[Fjöldi
1. des. 2025]]-1</f>
        <v>0</v>
      </c>
    </row>
    <row r="34" spans="1:12" x14ac:dyDescent="0.2">
      <c r="A34" s="6" t="s">
        <v>61</v>
      </c>
      <c r="B34" s="7" t="s">
        <v>62</v>
      </c>
      <c r="C34" s="10">
        <v>31</v>
      </c>
      <c r="D34" s="10">
        <v>37</v>
      </c>
      <c r="E34" s="10">
        <v>43</v>
      </c>
      <c r="F34" s="10">
        <v>48</v>
      </c>
      <c r="G34" s="10">
        <v>50</v>
      </c>
      <c r="H34" s="10">
        <v>62</v>
      </c>
      <c r="I34" s="10">
        <v>78</v>
      </c>
      <c r="J34" s="10">
        <v>94</v>
      </c>
      <c r="K34" s="17">
        <f>Table2233[[#This Row],[Fjöldi
1. maí 2026]]-Table2233[[#This Row],[Fjöldi
1. des. 2025]]</f>
        <v>16</v>
      </c>
      <c r="L34" s="18">
        <f>Table2233[[#This Row],[Fjöldi
1. maí 2026]]/Table2233[[#This Row],[Fjöldi
1. des. 2025]]-1</f>
        <v>0.20512820512820507</v>
      </c>
    </row>
    <row r="35" spans="1:12" x14ac:dyDescent="0.2">
      <c r="A35" s="6" t="s">
        <v>63</v>
      </c>
      <c r="B35" s="7" t="s">
        <v>64</v>
      </c>
      <c r="C35" s="10">
        <v>10</v>
      </c>
      <c r="D35" s="10">
        <v>11</v>
      </c>
      <c r="E35" s="10">
        <v>11</v>
      </c>
      <c r="F35" s="10">
        <v>14</v>
      </c>
      <c r="G35" s="10">
        <v>22</v>
      </c>
      <c r="H35" s="10">
        <v>23</v>
      </c>
      <c r="I35" s="10">
        <v>35</v>
      </c>
      <c r="J35" s="10">
        <v>55</v>
      </c>
      <c r="K35" s="17">
        <f>Table2233[[#This Row],[Fjöldi
1. maí 2026]]-Table2233[[#This Row],[Fjöldi
1. des. 2025]]</f>
        <v>20</v>
      </c>
      <c r="L35" s="18">
        <f>Table2233[[#This Row],[Fjöldi
1. maí 2026]]/Table2233[[#This Row],[Fjöldi
1. des. 2025]]-1</f>
        <v>0.5714285714285714</v>
      </c>
    </row>
    <row r="36" spans="1:12" x14ac:dyDescent="0.2">
      <c r="A36" s="6" t="s">
        <v>65</v>
      </c>
      <c r="B36" s="7" t="s">
        <v>66</v>
      </c>
      <c r="C36" s="10">
        <v>332</v>
      </c>
      <c r="D36" s="10">
        <v>349</v>
      </c>
      <c r="E36" s="10">
        <v>367</v>
      </c>
      <c r="F36" s="10">
        <v>385</v>
      </c>
      <c r="G36" s="10">
        <v>418</v>
      </c>
      <c r="H36" s="10">
        <v>434</v>
      </c>
      <c r="I36" s="10">
        <v>447</v>
      </c>
      <c r="J36" s="10">
        <v>452</v>
      </c>
      <c r="K36" s="17">
        <f>Table2233[[#This Row],[Fjöldi
1. maí 2026]]-Table2233[[#This Row],[Fjöldi
1. des. 2025]]</f>
        <v>5</v>
      </c>
      <c r="L36" s="18">
        <f>Table2233[[#This Row],[Fjöldi
1. maí 2026]]/Table2233[[#This Row],[Fjöldi
1. des. 2025]]-1</f>
        <v>1.1185682326621871E-2</v>
      </c>
    </row>
    <row r="37" spans="1:12" x14ac:dyDescent="0.2">
      <c r="A37" s="6" t="s">
        <v>67</v>
      </c>
      <c r="B37" s="7" t="s">
        <v>68</v>
      </c>
      <c r="C37" s="10">
        <v>65</v>
      </c>
      <c r="D37" s="10">
        <v>83</v>
      </c>
      <c r="E37" s="10">
        <v>94</v>
      </c>
      <c r="F37" s="10">
        <v>106</v>
      </c>
      <c r="G37" s="10">
        <v>131</v>
      </c>
      <c r="H37" s="10">
        <v>156</v>
      </c>
      <c r="I37" s="10">
        <v>165</v>
      </c>
      <c r="J37" s="10">
        <v>174</v>
      </c>
      <c r="K37" s="17">
        <f>Table2233[[#This Row],[Fjöldi
1. maí 2026]]-Table2233[[#This Row],[Fjöldi
1. des. 2025]]</f>
        <v>9</v>
      </c>
      <c r="L37" s="18">
        <f>Table2233[[#This Row],[Fjöldi
1. maí 2026]]/Table2233[[#This Row],[Fjöldi
1. des. 2025]]-1</f>
        <v>5.4545454545454453E-2</v>
      </c>
    </row>
    <row r="38" spans="1:12" x14ac:dyDescent="0.2">
      <c r="A38" s="6" t="s">
        <v>69</v>
      </c>
      <c r="B38" s="7" t="s">
        <v>70</v>
      </c>
      <c r="C38" s="10">
        <v>11</v>
      </c>
      <c r="D38" s="10">
        <v>11</v>
      </c>
      <c r="E38" s="10">
        <v>10</v>
      </c>
      <c r="F38" s="10">
        <v>10</v>
      </c>
      <c r="G38" s="10">
        <v>11</v>
      </c>
      <c r="H38" s="10">
        <v>18</v>
      </c>
      <c r="I38" s="10">
        <v>16</v>
      </c>
      <c r="J38" s="10">
        <v>17</v>
      </c>
      <c r="K38" s="17">
        <f>Table2233[[#This Row],[Fjöldi
1. maí 2026]]-Table2233[[#This Row],[Fjöldi
1. des. 2025]]</f>
        <v>1</v>
      </c>
      <c r="L38" s="18">
        <f>Table2233[[#This Row],[Fjöldi
1. maí 2026]]/Table2233[[#This Row],[Fjöldi
1. des. 2025]]-1</f>
        <v>6.25E-2</v>
      </c>
    </row>
    <row r="39" spans="1:12" x14ac:dyDescent="0.2">
      <c r="A39" s="6" t="s">
        <v>71</v>
      </c>
      <c r="B39" s="7" t="s">
        <v>72</v>
      </c>
      <c r="C39" s="10">
        <v>1</v>
      </c>
      <c r="D39" s="10">
        <v>1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1</v>
      </c>
      <c r="K39" s="17">
        <f>Table2233[[#This Row],[Fjöldi
1. maí 2026]]-Table2233[[#This Row],[Fjöldi
1. des. 2025]]</f>
        <v>0</v>
      </c>
      <c r="L39" s="18">
        <f>Table2233[[#This Row],[Fjöldi
1. maí 2026]]/Table2233[[#This Row],[Fjöldi
1. des. 2025]]-1</f>
        <v>0</v>
      </c>
    </row>
    <row r="40" spans="1:12" x14ac:dyDescent="0.2">
      <c r="A40" s="6" t="s">
        <v>73</v>
      </c>
      <c r="B40" s="7" t="s">
        <v>74</v>
      </c>
      <c r="C40" s="10">
        <v>18</v>
      </c>
      <c r="D40" s="10">
        <v>17</v>
      </c>
      <c r="E40" s="10">
        <v>17</v>
      </c>
      <c r="F40" s="10">
        <v>25</v>
      </c>
      <c r="G40" s="10">
        <v>29</v>
      </c>
      <c r="H40" s="10">
        <v>30</v>
      </c>
      <c r="I40" s="10">
        <v>34</v>
      </c>
      <c r="J40" s="10">
        <v>38</v>
      </c>
      <c r="K40" s="17">
        <f>Table2233[[#This Row],[Fjöldi
1. maí 2026]]-Table2233[[#This Row],[Fjöldi
1. des. 2025]]</f>
        <v>4</v>
      </c>
      <c r="L40" s="18">
        <f>Table2233[[#This Row],[Fjöldi
1. maí 2026]]/Table2233[[#This Row],[Fjöldi
1. des. 2025]]-1</f>
        <v>0.11764705882352944</v>
      </c>
    </row>
    <row r="41" spans="1:12" x14ac:dyDescent="0.2">
      <c r="A41" s="6" t="s">
        <v>75</v>
      </c>
      <c r="B41" s="7" t="s">
        <v>76</v>
      </c>
      <c r="C41" s="10">
        <v>12</v>
      </c>
      <c r="D41" s="10">
        <v>11</v>
      </c>
      <c r="E41" s="10">
        <v>12</v>
      </c>
      <c r="F41" s="10">
        <v>10</v>
      </c>
      <c r="G41" s="10">
        <v>12</v>
      </c>
      <c r="H41" s="10">
        <v>11</v>
      </c>
      <c r="I41" s="10">
        <v>11</v>
      </c>
      <c r="J41" s="10">
        <v>11</v>
      </c>
      <c r="K41" s="17">
        <f>Table2233[[#This Row],[Fjöldi
1. maí 2026]]-Table2233[[#This Row],[Fjöldi
1. des. 2025]]</f>
        <v>0</v>
      </c>
      <c r="L41" s="18">
        <f>Table2233[[#This Row],[Fjöldi
1. maí 2026]]/Table2233[[#This Row],[Fjöldi
1. des. 2025]]-1</f>
        <v>0</v>
      </c>
    </row>
    <row r="42" spans="1:12" x14ac:dyDescent="0.2">
      <c r="A42" s="6" t="s">
        <v>77</v>
      </c>
      <c r="B42" s="7" t="s">
        <v>78</v>
      </c>
      <c r="C42" s="10">
        <v>6</v>
      </c>
      <c r="D42" s="10">
        <v>10</v>
      </c>
      <c r="E42" s="10">
        <v>11</v>
      </c>
      <c r="F42" s="10">
        <v>15</v>
      </c>
      <c r="G42" s="10">
        <v>18</v>
      </c>
      <c r="H42" s="10">
        <v>21</v>
      </c>
      <c r="I42" s="10">
        <v>22</v>
      </c>
      <c r="J42" s="10">
        <v>24</v>
      </c>
      <c r="K42" s="17">
        <f>Table2233[[#This Row],[Fjöldi
1. maí 2026]]-Table2233[[#This Row],[Fjöldi
1. des. 2025]]</f>
        <v>2</v>
      </c>
      <c r="L42" s="18">
        <f>Table2233[[#This Row],[Fjöldi
1. maí 2026]]/Table2233[[#This Row],[Fjöldi
1. des. 2025]]-1</f>
        <v>9.0909090909090828E-2</v>
      </c>
    </row>
    <row r="43" spans="1:12" x14ac:dyDescent="0.2">
      <c r="A43" s="6" t="s">
        <v>79</v>
      </c>
      <c r="B43" s="7" t="s">
        <v>80</v>
      </c>
      <c r="C43" s="10">
        <v>816</v>
      </c>
      <c r="D43" s="10">
        <v>804</v>
      </c>
      <c r="E43" s="10">
        <v>772</v>
      </c>
      <c r="F43" s="10">
        <v>939</v>
      </c>
      <c r="G43" s="10">
        <v>1118</v>
      </c>
      <c r="H43" s="10">
        <v>1297</v>
      </c>
      <c r="I43" s="10">
        <v>1463</v>
      </c>
      <c r="J43" s="10">
        <v>1520</v>
      </c>
      <c r="K43" s="17">
        <f>Table2233[[#This Row],[Fjöldi
1. maí 2026]]-Table2233[[#This Row],[Fjöldi
1. des. 2025]]</f>
        <v>57</v>
      </c>
      <c r="L43" s="18">
        <f>Table2233[[#This Row],[Fjöldi
1. maí 2026]]/Table2233[[#This Row],[Fjöldi
1. des. 2025]]-1</f>
        <v>3.8961038961038863E-2</v>
      </c>
    </row>
    <row r="44" spans="1:12" x14ac:dyDescent="0.2">
      <c r="A44" s="6" t="s">
        <v>81</v>
      </c>
      <c r="B44" s="7" t="s">
        <v>82</v>
      </c>
      <c r="C44" s="10">
        <v>1393</v>
      </c>
      <c r="D44" s="10">
        <v>1515</v>
      </c>
      <c r="E44" s="10">
        <v>1683</v>
      </c>
      <c r="F44" s="10">
        <v>1856</v>
      </c>
      <c r="G44" s="10">
        <v>2032</v>
      </c>
      <c r="H44" s="10">
        <v>2076</v>
      </c>
      <c r="I44" s="10">
        <v>2123</v>
      </c>
      <c r="J44" s="10">
        <v>2115</v>
      </c>
      <c r="K44" s="17">
        <f>Table2233[[#This Row],[Fjöldi
1. maí 2026]]-Table2233[[#This Row],[Fjöldi
1. des. 2025]]</f>
        <v>-8</v>
      </c>
      <c r="L44" s="18">
        <f>Table2233[[#This Row],[Fjöldi
1. maí 2026]]/Table2233[[#This Row],[Fjöldi
1. des. 2025]]-1</f>
        <v>-3.7682524729156786E-3</v>
      </c>
    </row>
    <row r="45" spans="1:12" x14ac:dyDescent="0.2">
      <c r="A45" s="6" t="s">
        <v>83</v>
      </c>
      <c r="B45" s="7" t="s">
        <v>84</v>
      </c>
      <c r="C45" s="10">
        <v>2</v>
      </c>
      <c r="D45" s="10">
        <v>1</v>
      </c>
      <c r="E45" s="10">
        <v>3</v>
      </c>
      <c r="F45" s="10">
        <v>2</v>
      </c>
      <c r="G45" s="10">
        <v>2</v>
      </c>
      <c r="H45" s="10">
        <v>2</v>
      </c>
      <c r="I45" s="10">
        <v>3</v>
      </c>
      <c r="J45" s="10">
        <v>2</v>
      </c>
      <c r="K45" s="17">
        <f>Table2233[[#This Row],[Fjöldi
1. maí 2026]]-Table2233[[#This Row],[Fjöldi
1. des. 2025]]</f>
        <v>-1</v>
      </c>
      <c r="L45" s="18">
        <f>Table2233[[#This Row],[Fjöldi
1. maí 2026]]/Table2233[[#This Row],[Fjöldi
1. des. 2025]]-1</f>
        <v>-0.33333333333333337</v>
      </c>
    </row>
    <row r="46" spans="1:12" x14ac:dyDescent="0.2">
      <c r="A46" s="6" t="s">
        <v>85</v>
      </c>
      <c r="B46" s="7" t="s">
        <v>86</v>
      </c>
      <c r="C46" s="10">
        <v>896</v>
      </c>
      <c r="D46" s="10">
        <v>884</v>
      </c>
      <c r="E46" s="10">
        <v>938</v>
      </c>
      <c r="F46" s="10">
        <v>945</v>
      </c>
      <c r="G46" s="10">
        <v>950</v>
      </c>
      <c r="H46" s="10">
        <v>920</v>
      </c>
      <c r="I46" s="10">
        <v>919</v>
      </c>
      <c r="J46" s="10">
        <v>877</v>
      </c>
      <c r="K46" s="17">
        <f>Table2233[[#This Row],[Fjöldi
1. maí 2026]]-Table2233[[#This Row],[Fjöldi
1. des. 2025]]</f>
        <v>-42</v>
      </c>
      <c r="L46" s="18">
        <f>Table2233[[#This Row],[Fjöldi
1. maí 2026]]/Table2233[[#This Row],[Fjöldi
1. des. 2025]]-1</f>
        <v>-4.5701849836779163E-2</v>
      </c>
    </row>
    <row r="47" spans="1:12" x14ac:dyDescent="0.2">
      <c r="A47" s="6" t="s">
        <v>87</v>
      </c>
      <c r="B47" s="7" t="s">
        <v>88</v>
      </c>
      <c r="C47" s="10">
        <v>0</v>
      </c>
      <c r="D47" s="10">
        <v>0</v>
      </c>
      <c r="E47" s="10">
        <v>0</v>
      </c>
      <c r="F47" s="10">
        <v>2</v>
      </c>
      <c r="G47" s="10">
        <v>1</v>
      </c>
      <c r="H47" s="10">
        <v>1</v>
      </c>
      <c r="I47" s="10">
        <v>1</v>
      </c>
      <c r="J47" s="10"/>
      <c r="K47" s="17">
        <f>Table2233[[#This Row],[Fjöldi
1. maí 2026]]-Table2233[[#This Row],[Fjöldi
1. des. 2025]]</f>
        <v>-1</v>
      </c>
      <c r="L47" s="18">
        <f>Table2233[[#This Row],[Fjöldi
1. maí 2026]]/Table2233[[#This Row],[Fjöldi
1. des. 2025]]-1</f>
        <v>-1</v>
      </c>
    </row>
    <row r="48" spans="1:12" x14ac:dyDescent="0.2">
      <c r="A48" s="6" t="s">
        <v>89</v>
      </c>
      <c r="B48" s="7" t="s">
        <v>90</v>
      </c>
      <c r="C48" s="10">
        <v>25</v>
      </c>
      <c r="D48" s="10">
        <v>20</v>
      </c>
      <c r="E48" s="10">
        <v>16</v>
      </c>
      <c r="F48" s="10">
        <v>17</v>
      </c>
      <c r="G48" s="10">
        <v>16</v>
      </c>
      <c r="H48" s="10">
        <v>22</v>
      </c>
      <c r="I48" s="10">
        <v>23</v>
      </c>
      <c r="J48" s="10">
        <v>25</v>
      </c>
      <c r="K48" s="17">
        <f>Table2233[[#This Row],[Fjöldi
1. maí 2026]]-Table2233[[#This Row],[Fjöldi
1. des. 2025]]</f>
        <v>2</v>
      </c>
      <c r="L48" s="18">
        <f>Table2233[[#This Row],[Fjöldi
1. maí 2026]]/Table2233[[#This Row],[Fjöldi
1. des. 2025]]-1</f>
        <v>8.6956521739130377E-2</v>
      </c>
    </row>
    <row r="49" spans="1:12" x14ac:dyDescent="0.2">
      <c r="A49" s="6" t="s">
        <v>91</v>
      </c>
      <c r="B49" s="7" t="s">
        <v>92</v>
      </c>
      <c r="C49" s="10">
        <v>39</v>
      </c>
      <c r="D49" s="10">
        <v>42</v>
      </c>
      <c r="E49" s="10">
        <v>27</v>
      </c>
      <c r="F49" s="10">
        <v>29</v>
      </c>
      <c r="G49" s="10">
        <v>28</v>
      </c>
      <c r="H49" s="10">
        <v>30</v>
      </c>
      <c r="I49" s="10">
        <v>31</v>
      </c>
      <c r="J49" s="10">
        <v>32</v>
      </c>
      <c r="K49" s="17">
        <f>Table2233[[#This Row],[Fjöldi
1. maí 2026]]-Table2233[[#This Row],[Fjöldi
1. des. 2025]]</f>
        <v>1</v>
      </c>
      <c r="L49" s="18">
        <f>Table2233[[#This Row],[Fjöldi
1. maí 2026]]/Table2233[[#This Row],[Fjöldi
1. des. 2025]]-1</f>
        <v>3.2258064516129004E-2</v>
      </c>
    </row>
    <row r="50" spans="1:12" x14ac:dyDescent="0.2">
      <c r="A50" s="6" t="s">
        <v>93</v>
      </c>
      <c r="B50" s="7" t="s">
        <v>94</v>
      </c>
      <c r="C50" s="10">
        <v>14</v>
      </c>
      <c r="D50" s="10">
        <v>16</v>
      </c>
      <c r="E50" s="10">
        <v>17</v>
      </c>
      <c r="F50" s="10">
        <v>17</v>
      </c>
      <c r="G50" s="10">
        <v>19</v>
      </c>
      <c r="H50" s="10">
        <v>22</v>
      </c>
      <c r="I50" s="10">
        <v>24</v>
      </c>
      <c r="J50" s="10">
        <v>26</v>
      </c>
      <c r="K50" s="17">
        <f>Table2233[[#This Row],[Fjöldi
1. maí 2026]]-Table2233[[#This Row],[Fjöldi
1. des. 2025]]</f>
        <v>2</v>
      </c>
      <c r="L50" s="18">
        <f>Table2233[[#This Row],[Fjöldi
1. maí 2026]]/Table2233[[#This Row],[Fjöldi
1. des. 2025]]-1</f>
        <v>8.3333333333333259E-2</v>
      </c>
    </row>
    <row r="51" spans="1:12" x14ac:dyDescent="0.2">
      <c r="A51" s="6" t="s">
        <v>95</v>
      </c>
      <c r="B51" s="7" t="s">
        <v>96</v>
      </c>
      <c r="C51" s="10">
        <v>138</v>
      </c>
      <c r="D51" s="10">
        <v>157</v>
      </c>
      <c r="E51" s="10">
        <v>199</v>
      </c>
      <c r="F51" s="10">
        <v>233</v>
      </c>
      <c r="G51" s="10">
        <v>308</v>
      </c>
      <c r="H51" s="10">
        <v>361</v>
      </c>
      <c r="I51" s="10">
        <v>412</v>
      </c>
      <c r="J51" s="10">
        <v>437</v>
      </c>
      <c r="K51" s="17">
        <f>Table2233[[#This Row],[Fjöldi
1. maí 2026]]-Table2233[[#This Row],[Fjöldi
1. des. 2025]]</f>
        <v>25</v>
      </c>
      <c r="L51" s="18">
        <f>Table2233[[#This Row],[Fjöldi
1. maí 2026]]/Table2233[[#This Row],[Fjöldi
1. des. 2025]]-1</f>
        <v>6.0679611650485521E-2</v>
      </c>
    </row>
    <row r="52" spans="1:12" x14ac:dyDescent="0.2">
      <c r="A52" s="6" t="s">
        <v>97</v>
      </c>
      <c r="B52" s="7" t="s">
        <v>98</v>
      </c>
      <c r="C52" s="10">
        <v>29</v>
      </c>
      <c r="D52" s="10">
        <v>36</v>
      </c>
      <c r="E52" s="10">
        <v>45</v>
      </c>
      <c r="F52" s="10">
        <v>50</v>
      </c>
      <c r="G52" s="10">
        <v>57</v>
      </c>
      <c r="H52" s="10">
        <v>64</v>
      </c>
      <c r="I52" s="10">
        <v>80</v>
      </c>
      <c r="J52" s="10">
        <v>81</v>
      </c>
      <c r="K52" s="17">
        <f>Table2233[[#This Row],[Fjöldi
1. maí 2026]]-Table2233[[#This Row],[Fjöldi
1. des. 2025]]</f>
        <v>1</v>
      </c>
      <c r="L52" s="18">
        <f>Table2233[[#This Row],[Fjöldi
1. maí 2026]]/Table2233[[#This Row],[Fjöldi
1. des. 2025]]-1</f>
        <v>1.2499999999999956E-2</v>
      </c>
    </row>
    <row r="53" spans="1:12" x14ac:dyDescent="0.2">
      <c r="A53" s="6" t="s">
        <v>99</v>
      </c>
      <c r="B53" s="7" t="s">
        <v>100</v>
      </c>
      <c r="C53" s="10">
        <v>5</v>
      </c>
      <c r="D53" s="10">
        <v>6</v>
      </c>
      <c r="E53" s="10">
        <v>2</v>
      </c>
      <c r="F53" s="10">
        <v>1</v>
      </c>
      <c r="G53" s="10">
        <v>1</v>
      </c>
      <c r="H53" s="10">
        <v>1</v>
      </c>
      <c r="I53" s="10">
        <v>1</v>
      </c>
      <c r="J53" s="10">
        <v>2</v>
      </c>
      <c r="K53" s="17">
        <f>Table2233[[#This Row],[Fjöldi
1. maí 2026]]-Table2233[[#This Row],[Fjöldi
1. des. 2025]]</f>
        <v>1</v>
      </c>
      <c r="L53" s="18">
        <f>Table2233[[#This Row],[Fjöldi
1. maí 2026]]/Table2233[[#This Row],[Fjöldi
1. des. 2025]]-1</f>
        <v>1</v>
      </c>
    </row>
    <row r="54" spans="1:12" x14ac:dyDescent="0.2">
      <c r="A54" s="6" t="s">
        <v>101</v>
      </c>
      <c r="B54" s="7" t="s">
        <v>102</v>
      </c>
      <c r="C54" s="10">
        <v>1127</v>
      </c>
      <c r="D54" s="10">
        <v>1237</v>
      </c>
      <c r="E54" s="10">
        <v>1442</v>
      </c>
      <c r="F54" s="10">
        <v>1712</v>
      </c>
      <c r="G54" s="10">
        <v>1989</v>
      </c>
      <c r="H54" s="10">
        <v>2216</v>
      </c>
      <c r="I54" s="10">
        <v>2464</v>
      </c>
      <c r="J54" s="10">
        <v>2543</v>
      </c>
      <c r="K54" s="17">
        <f>Table2233[[#This Row],[Fjöldi
1. maí 2026]]-Table2233[[#This Row],[Fjöldi
1. des. 2025]]</f>
        <v>79</v>
      </c>
      <c r="L54" s="18">
        <f>Table2233[[#This Row],[Fjöldi
1. maí 2026]]/Table2233[[#This Row],[Fjöldi
1. des. 2025]]-1</f>
        <v>3.2061688311688208E-2</v>
      </c>
    </row>
    <row r="55" spans="1:12" x14ac:dyDescent="0.2">
      <c r="A55" s="6" t="s">
        <v>103</v>
      </c>
      <c r="B55" s="7" t="s">
        <v>104</v>
      </c>
      <c r="C55" s="10">
        <v>43</v>
      </c>
      <c r="D55" s="10">
        <v>42</v>
      </c>
      <c r="E55" s="10">
        <v>48</v>
      </c>
      <c r="F55" s="10">
        <v>53</v>
      </c>
      <c r="G55" s="10">
        <v>67</v>
      </c>
      <c r="H55" s="10">
        <v>75</v>
      </c>
      <c r="I55" s="10">
        <v>79</v>
      </c>
      <c r="J55" s="10">
        <v>81</v>
      </c>
      <c r="K55" s="17">
        <f>Table2233[[#This Row],[Fjöldi
1. maí 2026]]-Table2233[[#This Row],[Fjöldi
1. des. 2025]]</f>
        <v>2</v>
      </c>
      <c r="L55" s="18">
        <f>Table2233[[#This Row],[Fjöldi
1. maí 2026]]/Table2233[[#This Row],[Fjöldi
1. des. 2025]]-1</f>
        <v>2.5316455696202445E-2</v>
      </c>
    </row>
    <row r="56" spans="1:12" x14ac:dyDescent="0.2">
      <c r="A56" s="6" t="s">
        <v>105</v>
      </c>
      <c r="B56" s="7" t="s">
        <v>106</v>
      </c>
      <c r="C56" s="10">
        <v>138</v>
      </c>
      <c r="D56" s="10">
        <v>134</v>
      </c>
      <c r="E56" s="10">
        <v>139</v>
      </c>
      <c r="F56" s="10">
        <v>146</v>
      </c>
      <c r="G56" s="10">
        <v>155</v>
      </c>
      <c r="H56" s="10">
        <v>160</v>
      </c>
      <c r="I56" s="10">
        <v>166</v>
      </c>
      <c r="J56" s="10">
        <v>168</v>
      </c>
      <c r="K56" s="17">
        <f>Table2233[[#This Row],[Fjöldi
1. maí 2026]]-Table2233[[#This Row],[Fjöldi
1. des. 2025]]</f>
        <v>2</v>
      </c>
      <c r="L56" s="18">
        <f>Table2233[[#This Row],[Fjöldi
1. maí 2026]]/Table2233[[#This Row],[Fjöldi
1. des. 2025]]-1</f>
        <v>1.2048192771084265E-2</v>
      </c>
    </row>
    <row r="57" spans="1:12" x14ac:dyDescent="0.2">
      <c r="A57" s="6" t="s">
        <v>107</v>
      </c>
      <c r="B57" s="7" t="s">
        <v>108</v>
      </c>
      <c r="C57" s="10">
        <v>2</v>
      </c>
      <c r="D57" s="10">
        <v>2</v>
      </c>
      <c r="E57" s="10">
        <v>2</v>
      </c>
      <c r="F57" s="10">
        <v>2</v>
      </c>
      <c r="G57" s="10">
        <v>2</v>
      </c>
      <c r="H57" s="10">
        <v>2</v>
      </c>
      <c r="I57" s="10">
        <v>1</v>
      </c>
      <c r="J57" s="10">
        <v>1</v>
      </c>
      <c r="K57" s="17">
        <f>Table2233[[#This Row],[Fjöldi
1. maí 2026]]-Table2233[[#This Row],[Fjöldi
1. des. 2025]]</f>
        <v>0</v>
      </c>
      <c r="L57" s="18">
        <f>Table2233[[#This Row],[Fjöldi
1. maí 2026]]/Table2233[[#This Row],[Fjöldi
1. des. 2025]]-1</f>
        <v>0</v>
      </c>
    </row>
    <row r="58" spans="1:12" x14ac:dyDescent="0.2">
      <c r="A58" s="6" t="s">
        <v>109</v>
      </c>
      <c r="B58" s="7" t="s">
        <v>110</v>
      </c>
      <c r="C58" s="10">
        <v>745</v>
      </c>
      <c r="D58" s="10">
        <v>753</v>
      </c>
      <c r="E58" s="10">
        <v>923</v>
      </c>
      <c r="F58" s="10">
        <v>1007</v>
      </c>
      <c r="G58" s="10">
        <v>1112</v>
      </c>
      <c r="H58" s="10">
        <v>1109</v>
      </c>
      <c r="I58" s="10">
        <v>1148</v>
      </c>
      <c r="J58" s="10">
        <v>1154</v>
      </c>
      <c r="K58" s="17">
        <f>Table2233[[#This Row],[Fjöldi
1. maí 2026]]-Table2233[[#This Row],[Fjöldi
1. des. 2025]]</f>
        <v>6</v>
      </c>
      <c r="L58" s="18">
        <f>Table2233[[#This Row],[Fjöldi
1. maí 2026]]/Table2233[[#This Row],[Fjöldi
1. des. 2025]]-1</f>
        <v>5.2264808362370019E-3</v>
      </c>
    </row>
    <row r="59" spans="1:12" ht="15.6" customHeight="1" x14ac:dyDescent="0.2">
      <c r="A59" s="6" t="s">
        <v>111</v>
      </c>
      <c r="B59" s="7" t="s">
        <v>112</v>
      </c>
      <c r="C59" s="10">
        <v>0</v>
      </c>
      <c r="D59" s="10">
        <v>0</v>
      </c>
      <c r="E59" s="10">
        <v>1</v>
      </c>
      <c r="F59" s="10">
        <v>1</v>
      </c>
      <c r="G59" s="10">
        <v>1</v>
      </c>
      <c r="H59" s="10">
        <v>2</v>
      </c>
      <c r="I59" s="10">
        <v>1</v>
      </c>
      <c r="J59" s="10"/>
      <c r="K59" s="17">
        <f>Table2233[[#This Row],[Fjöldi
1. maí 2026]]-Table2233[[#This Row],[Fjöldi
1. des. 2025]]</f>
        <v>-1</v>
      </c>
      <c r="L59" s="18">
        <f>Table2233[[#This Row],[Fjöldi
1. maí 2026]]/Table2233[[#This Row],[Fjöldi
1. des. 2025]]-1</f>
        <v>-1</v>
      </c>
    </row>
    <row r="60" spans="1:12" x14ac:dyDescent="0.2">
      <c r="A60" s="6" t="s">
        <v>113</v>
      </c>
      <c r="B60" s="7" t="s">
        <v>114</v>
      </c>
      <c r="C60" s="10">
        <v>1155</v>
      </c>
      <c r="D60" s="10">
        <v>1252</v>
      </c>
      <c r="E60" s="10">
        <v>1247</v>
      </c>
      <c r="F60" s="10">
        <v>1236</v>
      </c>
      <c r="G60" s="10">
        <v>1227</v>
      </c>
      <c r="H60" s="10">
        <v>1241</v>
      </c>
      <c r="I60" s="10">
        <v>1237</v>
      </c>
      <c r="J60" s="10">
        <v>1236</v>
      </c>
      <c r="K60" s="17">
        <f>Table2233[[#This Row],[Fjöldi
1. maí 2026]]-Table2233[[#This Row],[Fjöldi
1. des. 2025]]</f>
        <v>-1</v>
      </c>
      <c r="L60" s="18">
        <f>Table2233[[#This Row],[Fjöldi
1. maí 2026]]/Table2233[[#This Row],[Fjöldi
1. des. 2025]]-1</f>
        <v>-8.0840743734844622E-4</v>
      </c>
    </row>
    <row r="61" spans="1:12" x14ac:dyDescent="0.2">
      <c r="A61" s="6" t="s">
        <v>115</v>
      </c>
      <c r="B61" s="7" t="s">
        <v>116</v>
      </c>
      <c r="C61" s="10">
        <v>33</v>
      </c>
      <c r="D61" s="10">
        <v>43</v>
      </c>
      <c r="E61" s="10">
        <v>53</v>
      </c>
      <c r="F61" s="10">
        <v>69</v>
      </c>
      <c r="G61" s="10">
        <v>87</v>
      </c>
      <c r="H61" s="10">
        <v>114</v>
      </c>
      <c r="I61" s="10">
        <v>119</v>
      </c>
      <c r="J61" s="10">
        <v>123</v>
      </c>
      <c r="K61" s="17">
        <f>Table2233[[#This Row],[Fjöldi
1. maí 2026]]-Table2233[[#This Row],[Fjöldi
1. des. 2025]]</f>
        <v>4</v>
      </c>
      <c r="L61" s="18">
        <f>Table2233[[#This Row],[Fjöldi
1. maí 2026]]/Table2233[[#This Row],[Fjöldi
1. des. 2025]]-1</f>
        <v>3.3613445378151363E-2</v>
      </c>
    </row>
    <row r="62" spans="1:12" x14ac:dyDescent="0.2">
      <c r="A62" s="6" t="s">
        <v>117</v>
      </c>
      <c r="B62" s="7" t="s">
        <v>118</v>
      </c>
      <c r="C62" s="10">
        <v>106</v>
      </c>
      <c r="D62" s="10">
        <v>118</v>
      </c>
      <c r="E62" s="10">
        <v>146</v>
      </c>
      <c r="F62" s="10">
        <v>174</v>
      </c>
      <c r="G62" s="10">
        <v>228</v>
      </c>
      <c r="H62" s="10">
        <v>270</v>
      </c>
      <c r="I62" s="10">
        <v>312</v>
      </c>
      <c r="J62" s="10">
        <v>326</v>
      </c>
      <c r="K62" s="17">
        <f>Table2233[[#This Row],[Fjöldi
1. maí 2026]]-Table2233[[#This Row],[Fjöldi
1. des. 2025]]</f>
        <v>14</v>
      </c>
      <c r="L62" s="18">
        <f>Table2233[[#This Row],[Fjöldi
1. maí 2026]]/Table2233[[#This Row],[Fjöldi
1. des. 2025]]-1</f>
        <v>4.4871794871794934E-2</v>
      </c>
    </row>
    <row r="63" spans="1:12" ht="13.9" customHeight="1" x14ac:dyDescent="0.2">
      <c r="A63" s="6" t="s">
        <v>119</v>
      </c>
      <c r="B63" s="7" t="s">
        <v>120</v>
      </c>
      <c r="C63" s="10">
        <v>14</v>
      </c>
      <c r="D63" s="10">
        <v>12</v>
      </c>
      <c r="E63" s="10">
        <v>14</v>
      </c>
      <c r="F63" s="10">
        <v>16</v>
      </c>
      <c r="G63" s="10">
        <v>19</v>
      </c>
      <c r="H63" s="10">
        <v>20</v>
      </c>
      <c r="I63" s="10">
        <v>20</v>
      </c>
      <c r="J63" s="10">
        <v>24</v>
      </c>
      <c r="K63" s="17">
        <f>Table2233[[#This Row],[Fjöldi
1. maí 2026]]-Table2233[[#This Row],[Fjöldi
1. des. 2025]]</f>
        <v>4</v>
      </c>
      <c r="L63" s="18">
        <f>Table2233[[#This Row],[Fjöldi
1. maí 2026]]/Table2233[[#This Row],[Fjöldi
1. des. 2025]]-1</f>
        <v>0.19999999999999996</v>
      </c>
    </row>
    <row r="64" spans="1:12" x14ac:dyDescent="0.2">
      <c r="A64" s="6" t="s">
        <v>121</v>
      </c>
      <c r="B64" s="7" t="s">
        <v>122</v>
      </c>
      <c r="C64" s="10">
        <v>12</v>
      </c>
      <c r="D64" s="10">
        <v>13</v>
      </c>
      <c r="E64" s="10">
        <v>14</v>
      </c>
      <c r="F64" s="10">
        <v>13</v>
      </c>
      <c r="G64" s="10">
        <v>15</v>
      </c>
      <c r="H64" s="10">
        <v>15</v>
      </c>
      <c r="I64" s="10">
        <v>13</v>
      </c>
      <c r="J64" s="10">
        <v>12</v>
      </c>
      <c r="K64" s="17">
        <f>Table2233[[#This Row],[Fjöldi
1. maí 2026]]-Table2233[[#This Row],[Fjöldi
1. des. 2025]]</f>
        <v>-1</v>
      </c>
      <c r="L64" s="18">
        <f>Table2233[[#This Row],[Fjöldi
1. maí 2026]]/Table2233[[#This Row],[Fjöldi
1. des. 2025]]-1</f>
        <v>-7.6923076923076872E-2</v>
      </c>
    </row>
    <row r="65" spans="1:15" x14ac:dyDescent="0.2">
      <c r="A65" s="6" t="s">
        <v>123</v>
      </c>
      <c r="B65" s="7" t="s">
        <v>124</v>
      </c>
      <c r="C65" s="10">
        <v>3</v>
      </c>
      <c r="D65" s="10">
        <v>3</v>
      </c>
      <c r="E65" s="10">
        <v>3</v>
      </c>
      <c r="F65" s="10">
        <v>3</v>
      </c>
      <c r="G65" s="10">
        <v>4</v>
      </c>
      <c r="H65" s="10">
        <v>6</v>
      </c>
      <c r="I65" s="10">
        <v>5</v>
      </c>
      <c r="J65" s="10">
        <v>5</v>
      </c>
      <c r="K65" s="17">
        <f>Table2233[[#This Row],[Fjöldi
1. maí 2026]]-Table2233[[#This Row],[Fjöldi
1. des. 2025]]</f>
        <v>0</v>
      </c>
      <c r="L65" s="18">
        <f>Table2233[[#This Row],[Fjöldi
1. maí 2026]]/Table2233[[#This Row],[Fjöldi
1. des. 2025]]-1</f>
        <v>0</v>
      </c>
    </row>
    <row r="66" spans="1:15" ht="15" customHeight="1" x14ac:dyDescent="0.2">
      <c r="A66" s="6" t="s">
        <v>125</v>
      </c>
      <c r="B66" s="7" t="s">
        <v>126</v>
      </c>
      <c r="C66" s="10">
        <v>272</v>
      </c>
      <c r="D66" s="10">
        <v>303</v>
      </c>
      <c r="E66" s="10">
        <v>394</v>
      </c>
      <c r="F66" s="10">
        <v>552</v>
      </c>
      <c r="G66" s="10">
        <v>735</v>
      </c>
      <c r="H66" s="10">
        <v>940</v>
      </c>
      <c r="I66" s="10">
        <v>1103</v>
      </c>
      <c r="J66" s="10">
        <v>1141</v>
      </c>
      <c r="K66" s="17">
        <f>Table2233[[#This Row],[Fjöldi
1. maí 2026]]-Table2233[[#This Row],[Fjöldi
1. des. 2025]]</f>
        <v>38</v>
      </c>
      <c r="L66" s="18">
        <f>Table2233[[#This Row],[Fjöldi
1. maí 2026]]/Table2233[[#This Row],[Fjöldi
1. des. 2025]]-1</f>
        <v>3.4451495920217567E-2</v>
      </c>
    </row>
    <row r="67" spans="1:15" x14ac:dyDescent="0.2">
      <c r="A67" s="6" t="s">
        <v>127</v>
      </c>
      <c r="B67" s="7" t="s">
        <v>128</v>
      </c>
      <c r="C67" s="10">
        <v>5</v>
      </c>
      <c r="D67" s="10">
        <v>9</v>
      </c>
      <c r="E67" s="10">
        <v>12</v>
      </c>
      <c r="F67" s="10">
        <v>11</v>
      </c>
      <c r="G67" s="10">
        <v>7</v>
      </c>
      <c r="H67" s="10">
        <v>11</v>
      </c>
      <c r="I67" s="10">
        <v>13</v>
      </c>
      <c r="J67" s="10">
        <v>13</v>
      </c>
      <c r="K67" s="17">
        <f>Table2233[[#This Row],[Fjöldi
1. maí 2026]]-Table2233[[#This Row],[Fjöldi
1. des. 2025]]</f>
        <v>0</v>
      </c>
      <c r="L67" s="18">
        <f>Table2233[[#This Row],[Fjöldi
1. maí 2026]]/Table2233[[#This Row],[Fjöldi
1. des. 2025]]-1</f>
        <v>0</v>
      </c>
    </row>
    <row r="68" spans="1:15" x14ac:dyDescent="0.2">
      <c r="A68" s="6" t="s">
        <v>359</v>
      </c>
      <c r="B68" s="7" t="s">
        <v>360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1</v>
      </c>
      <c r="K68" s="17">
        <f>Table2233[[#This Row],[Fjöldi
1. maí 2026]]-Table2233[[#This Row],[Fjöldi
1. des. 2025]]</f>
        <v>1</v>
      </c>
      <c r="L68" s="18" t="e">
        <f>Table2233[[#This Row],[Fjöldi
1. maí 2026]]/Table2233[[#This Row],[Fjöldi
1. des. 2025]]-1</f>
        <v>#DIV/0!</v>
      </c>
    </row>
    <row r="69" spans="1:15" x14ac:dyDescent="0.2">
      <c r="A69" s="6" t="s">
        <v>129</v>
      </c>
      <c r="B69" s="7" t="s">
        <v>130</v>
      </c>
      <c r="C69" s="10">
        <v>4</v>
      </c>
      <c r="D69" s="10">
        <v>4</v>
      </c>
      <c r="E69" s="10">
        <v>3</v>
      </c>
      <c r="F69" s="10">
        <v>3</v>
      </c>
      <c r="G69" s="10">
        <v>1</v>
      </c>
      <c r="H69" s="10">
        <v>1</v>
      </c>
      <c r="I69" s="10">
        <v>1</v>
      </c>
      <c r="J69" s="10">
        <v>1</v>
      </c>
      <c r="K69" s="17">
        <f>Table2233[[#This Row],[Fjöldi
1. maí 2026]]-Table2233[[#This Row],[Fjöldi
1. des. 2025]]</f>
        <v>0</v>
      </c>
      <c r="L69" s="18">
        <f>Table2233[[#This Row],[Fjöldi
1. maí 2026]]/Table2233[[#This Row],[Fjöldi
1. des. 2025]]-1</f>
        <v>0</v>
      </c>
    </row>
    <row r="70" spans="1:15" x14ac:dyDescent="0.2">
      <c r="A70" s="6" t="s">
        <v>131</v>
      </c>
      <c r="B70" s="7" t="s">
        <v>132</v>
      </c>
      <c r="C70" s="10">
        <v>31</v>
      </c>
      <c r="D70" s="10">
        <v>38</v>
      </c>
      <c r="E70" s="10">
        <v>40</v>
      </c>
      <c r="F70" s="10">
        <v>56</v>
      </c>
      <c r="G70" s="10">
        <v>61</v>
      </c>
      <c r="H70" s="10">
        <v>58</v>
      </c>
      <c r="I70" s="10">
        <v>49</v>
      </c>
      <c r="J70" s="10">
        <v>46</v>
      </c>
      <c r="K70" s="17">
        <f>Table2233[[#This Row],[Fjöldi
1. maí 2026]]-Table2233[[#This Row],[Fjöldi
1. des. 2025]]</f>
        <v>-3</v>
      </c>
      <c r="L70" s="18">
        <f>Table2233[[#This Row],[Fjöldi
1. maí 2026]]/Table2233[[#This Row],[Fjöldi
1. des. 2025]]-1</f>
        <v>-6.1224489795918324E-2</v>
      </c>
    </row>
    <row r="71" spans="1:15" x14ac:dyDescent="0.2">
      <c r="A71" s="6" t="s">
        <v>133</v>
      </c>
      <c r="B71" s="7" t="s">
        <v>134</v>
      </c>
      <c r="C71" s="10">
        <v>884</v>
      </c>
      <c r="D71" s="10">
        <v>890</v>
      </c>
      <c r="E71" s="10">
        <v>999</v>
      </c>
      <c r="F71" s="10">
        <v>1108</v>
      </c>
      <c r="G71" s="10">
        <v>1256</v>
      </c>
      <c r="H71" s="10">
        <v>1249</v>
      </c>
      <c r="I71" s="10">
        <v>1239</v>
      </c>
      <c r="J71" s="10">
        <v>1232</v>
      </c>
      <c r="K71" s="17">
        <f>Table2233[[#This Row],[Fjöldi
1. maí 2026]]-Table2233[[#This Row],[Fjöldi
1. des. 2025]]</f>
        <v>-7</v>
      </c>
      <c r="L71" s="18">
        <f>Table2233[[#This Row],[Fjöldi
1. maí 2026]]/Table2233[[#This Row],[Fjöldi
1. des. 2025]]-1</f>
        <v>-5.6497175141242417E-3</v>
      </c>
    </row>
    <row r="72" spans="1:15" x14ac:dyDescent="0.2">
      <c r="A72" s="6" t="s">
        <v>135</v>
      </c>
      <c r="B72" s="7" t="s">
        <v>136</v>
      </c>
      <c r="C72" s="10">
        <v>3</v>
      </c>
      <c r="D72" s="10">
        <v>3</v>
      </c>
      <c r="E72" s="10">
        <v>6</v>
      </c>
      <c r="F72" s="10">
        <v>7</v>
      </c>
      <c r="G72" s="10">
        <v>8</v>
      </c>
      <c r="H72" s="10">
        <v>7</v>
      </c>
      <c r="I72" s="10">
        <v>6</v>
      </c>
      <c r="J72" s="10">
        <v>6</v>
      </c>
      <c r="K72" s="17">
        <f>Table2233[[#This Row],[Fjöldi
1. maí 2026]]-Table2233[[#This Row],[Fjöldi
1. des. 2025]]</f>
        <v>0</v>
      </c>
      <c r="L72" s="18">
        <f>Table2233[[#This Row],[Fjöldi
1. maí 2026]]/Table2233[[#This Row],[Fjöldi
1. des. 2025]]-1</f>
        <v>0</v>
      </c>
    </row>
    <row r="73" spans="1:15" x14ac:dyDescent="0.2">
      <c r="A73" s="6" t="s">
        <v>137</v>
      </c>
      <c r="B73" s="7" t="s">
        <v>138</v>
      </c>
      <c r="C73" s="10">
        <v>538</v>
      </c>
      <c r="D73" s="10">
        <v>589</v>
      </c>
      <c r="E73" s="10">
        <v>614</v>
      </c>
      <c r="F73" s="10">
        <v>787</v>
      </c>
      <c r="G73" s="10">
        <v>948</v>
      </c>
      <c r="H73" s="10">
        <v>1008</v>
      </c>
      <c r="I73" s="10">
        <v>1025</v>
      </c>
      <c r="J73" s="10">
        <v>1000</v>
      </c>
      <c r="K73" s="17">
        <f>Table2233[[#This Row],[Fjöldi
1. maí 2026]]-Table2233[[#This Row],[Fjöldi
1. des. 2025]]</f>
        <v>-25</v>
      </c>
      <c r="L73" s="18">
        <f>Table2233[[#This Row],[Fjöldi
1. maí 2026]]/Table2233[[#This Row],[Fjöldi
1. des. 2025]]-1</f>
        <v>-2.4390243902439046E-2</v>
      </c>
    </row>
    <row r="74" spans="1:15" x14ac:dyDescent="0.2">
      <c r="A74" s="6" t="s">
        <v>139</v>
      </c>
      <c r="B74" s="7" t="s">
        <v>140</v>
      </c>
      <c r="C74" s="10">
        <v>50</v>
      </c>
      <c r="D74" s="10">
        <v>47</v>
      </c>
      <c r="E74" s="10">
        <v>55</v>
      </c>
      <c r="F74" s="10">
        <v>51</v>
      </c>
      <c r="G74" s="10">
        <v>60</v>
      </c>
      <c r="H74" s="10">
        <v>63</v>
      </c>
      <c r="I74" s="10">
        <v>68</v>
      </c>
      <c r="J74" s="10">
        <v>69</v>
      </c>
      <c r="K74" s="17">
        <f>Table2233[[#This Row],[Fjöldi
1. maí 2026]]-Table2233[[#This Row],[Fjöldi
1. des. 2025]]</f>
        <v>1</v>
      </c>
      <c r="L74" s="18">
        <f>Table2233[[#This Row],[Fjöldi
1. maí 2026]]/Table2233[[#This Row],[Fjöldi
1. des. 2025]]-1</f>
        <v>1.4705882352941124E-2</v>
      </c>
    </row>
    <row r="75" spans="1:15" x14ac:dyDescent="0.2">
      <c r="A75" s="6" t="s">
        <v>141</v>
      </c>
      <c r="B75" s="7" t="s">
        <v>142</v>
      </c>
      <c r="C75" s="10">
        <v>130</v>
      </c>
      <c r="D75" s="10">
        <v>158</v>
      </c>
      <c r="E75" s="10">
        <v>175</v>
      </c>
      <c r="F75" s="10">
        <v>206</v>
      </c>
      <c r="G75" s="10">
        <v>243</v>
      </c>
      <c r="H75" s="10">
        <v>265</v>
      </c>
      <c r="I75" s="10">
        <v>295</v>
      </c>
      <c r="J75" s="10">
        <v>302</v>
      </c>
      <c r="K75" s="17">
        <f>Table2233[[#This Row],[Fjöldi
1. maí 2026]]-Table2233[[#This Row],[Fjöldi
1. des. 2025]]</f>
        <v>7</v>
      </c>
      <c r="L75" s="18">
        <f>Table2233[[#This Row],[Fjöldi
1. maí 2026]]/Table2233[[#This Row],[Fjöldi
1. des. 2025]]-1</f>
        <v>2.3728813559322104E-2</v>
      </c>
    </row>
    <row r="76" spans="1:15" x14ac:dyDescent="0.2">
      <c r="A76" s="6" t="s">
        <v>143</v>
      </c>
      <c r="B76" s="7" t="s">
        <v>144</v>
      </c>
      <c r="C76" s="10">
        <v>8</v>
      </c>
      <c r="D76" s="10">
        <v>7</v>
      </c>
      <c r="E76" s="10">
        <v>8</v>
      </c>
      <c r="F76" s="10">
        <v>12</v>
      </c>
      <c r="G76" s="10">
        <v>18</v>
      </c>
      <c r="H76" s="10">
        <v>16</v>
      </c>
      <c r="I76" s="10">
        <v>18</v>
      </c>
      <c r="J76" s="10">
        <v>16</v>
      </c>
      <c r="K76" s="17">
        <f>Table2233[[#This Row],[Fjöldi
1. maí 2026]]-Table2233[[#This Row],[Fjöldi
1. des. 2025]]</f>
        <v>-2</v>
      </c>
      <c r="L76" s="18">
        <f>Table2233[[#This Row],[Fjöldi
1. maí 2026]]/Table2233[[#This Row],[Fjöldi
1. des. 2025]]-1</f>
        <v>-0.11111111111111116</v>
      </c>
    </row>
    <row r="77" spans="1:15" x14ac:dyDescent="0.2">
      <c r="A77" s="6" t="s">
        <v>145</v>
      </c>
      <c r="B77" s="7" t="s">
        <v>146</v>
      </c>
      <c r="C77" s="10">
        <v>143</v>
      </c>
      <c r="D77" s="10">
        <v>190</v>
      </c>
      <c r="E77" s="10">
        <v>296</v>
      </c>
      <c r="F77" s="10">
        <v>441</v>
      </c>
      <c r="G77" s="10">
        <v>528</v>
      </c>
      <c r="H77" s="10">
        <v>551</v>
      </c>
      <c r="I77" s="10">
        <v>563</v>
      </c>
      <c r="J77" s="10">
        <v>590</v>
      </c>
      <c r="K77" s="17">
        <f>Table2233[[#This Row],[Fjöldi
1. maí 2026]]-Table2233[[#This Row],[Fjöldi
1. des. 2025]]</f>
        <v>27</v>
      </c>
      <c r="L77" s="18">
        <f>Table2233[[#This Row],[Fjöldi
1. maí 2026]]/Table2233[[#This Row],[Fjöldi
1. des. 2025]]-1</f>
        <v>4.7957371225577194E-2</v>
      </c>
    </row>
    <row r="78" spans="1:15" x14ac:dyDescent="0.2">
      <c r="A78" s="6" t="s">
        <v>147</v>
      </c>
      <c r="B78" s="7" t="s">
        <v>148</v>
      </c>
      <c r="C78" s="10">
        <v>225</v>
      </c>
      <c r="D78" s="10">
        <v>346</v>
      </c>
      <c r="E78" s="10">
        <v>388</v>
      </c>
      <c r="F78" s="10">
        <v>409</v>
      </c>
      <c r="G78" s="10">
        <v>453</v>
      </c>
      <c r="H78" s="10">
        <v>467</v>
      </c>
      <c r="I78" s="10">
        <v>437</v>
      </c>
      <c r="J78" s="10">
        <v>413</v>
      </c>
      <c r="K78" s="17">
        <f>Table2233[[#This Row],[Fjöldi
1. maí 2026]]-Table2233[[#This Row],[Fjöldi
1. des. 2025]]</f>
        <v>-24</v>
      </c>
      <c r="L78" s="18">
        <f>Table2233[[#This Row],[Fjöldi
1. maí 2026]]/Table2233[[#This Row],[Fjöldi
1. des. 2025]]-1</f>
        <v>-5.4919908466819267E-2</v>
      </c>
    </row>
    <row r="79" spans="1:15" x14ac:dyDescent="0.2">
      <c r="A79" s="6" t="s">
        <v>149</v>
      </c>
      <c r="B79" s="7" t="s">
        <v>150</v>
      </c>
      <c r="C79" s="10">
        <v>139</v>
      </c>
      <c r="D79" s="10">
        <v>173</v>
      </c>
      <c r="E79" s="10">
        <v>185</v>
      </c>
      <c r="F79" s="10">
        <v>212</v>
      </c>
      <c r="G79" s="10">
        <v>245</v>
      </c>
      <c r="H79" s="10">
        <v>280</v>
      </c>
      <c r="I79" s="10">
        <v>291</v>
      </c>
      <c r="J79" s="10">
        <v>291</v>
      </c>
      <c r="K79" s="17">
        <f>Table2233[[#This Row],[Fjöldi
1. maí 2026]]-Table2233[[#This Row],[Fjöldi
1. des. 2025]]</f>
        <v>0</v>
      </c>
      <c r="L79" s="18">
        <f>Table2233[[#This Row],[Fjöldi
1. maí 2026]]/Table2233[[#This Row],[Fjöldi
1. des. 2025]]-1</f>
        <v>0</v>
      </c>
    </row>
    <row r="80" spans="1:15" x14ac:dyDescent="0.2">
      <c r="A80" s="6" t="s">
        <v>151</v>
      </c>
      <c r="B80" s="7" t="s">
        <v>152</v>
      </c>
      <c r="C80" s="10">
        <v>314535</v>
      </c>
      <c r="D80" s="10">
        <v>317242</v>
      </c>
      <c r="E80" s="10">
        <v>321050</v>
      </c>
      <c r="F80" s="10">
        <v>322586</v>
      </c>
      <c r="G80" s="10">
        <v>324213</v>
      </c>
      <c r="H80" s="10">
        <v>325500</v>
      </c>
      <c r="I80" s="10">
        <v>327456</v>
      </c>
      <c r="J80" s="10">
        <v>328636</v>
      </c>
      <c r="K80" s="17">
        <f>Table2233[[#This Row],[Fjöldi
1. maí 2026]]-Table2233[[#This Row],[Fjöldi
1. des. 2025]]</f>
        <v>1180</v>
      </c>
      <c r="L80" s="18">
        <f>Table2233[[#This Row],[Fjöldi
1. maí 2026]]/Table2233[[#This Row],[Fjöldi
1. des. 2025]]-1</f>
        <v>3.6035375745138154E-3</v>
      </c>
      <c r="O80" s="24"/>
    </row>
    <row r="81" spans="1:12" x14ac:dyDescent="0.2">
      <c r="A81" s="6" t="s">
        <v>153</v>
      </c>
      <c r="B81" s="7" t="s">
        <v>154</v>
      </c>
      <c r="C81" s="10">
        <v>573</v>
      </c>
      <c r="D81" s="10">
        <v>639</v>
      </c>
      <c r="E81" s="10">
        <v>818</v>
      </c>
      <c r="F81" s="10">
        <v>1003</v>
      </c>
      <c r="G81" s="10">
        <v>1181</v>
      </c>
      <c r="H81" s="10">
        <v>1288</v>
      </c>
      <c r="I81" s="10">
        <v>1422</v>
      </c>
      <c r="J81" s="10">
        <v>1474</v>
      </c>
      <c r="K81" s="17">
        <f>Table2233[[#This Row],[Fjöldi
1. maí 2026]]-Table2233[[#This Row],[Fjöldi
1. des. 2025]]</f>
        <v>52</v>
      </c>
      <c r="L81" s="18">
        <f>Table2233[[#This Row],[Fjöldi
1. maí 2026]]/Table2233[[#This Row],[Fjöldi
1. des. 2025]]-1</f>
        <v>3.656821378340358E-2</v>
      </c>
    </row>
    <row r="82" spans="1:12" x14ac:dyDescent="0.2">
      <c r="A82" s="6" t="s">
        <v>155</v>
      </c>
      <c r="B82" s="7" t="s">
        <v>156</v>
      </c>
      <c r="C82" s="10">
        <v>3</v>
      </c>
      <c r="D82" s="10">
        <v>7</v>
      </c>
      <c r="E82" s="10">
        <v>5</v>
      </c>
      <c r="F82" s="10">
        <v>5</v>
      </c>
      <c r="G82" s="10">
        <v>4</v>
      </c>
      <c r="H82" s="10">
        <v>6</v>
      </c>
      <c r="I82" s="10">
        <v>8</v>
      </c>
      <c r="J82" s="10">
        <v>8</v>
      </c>
      <c r="K82" s="17">
        <f>Table2233[[#This Row],[Fjöldi
1. maí 2026]]-Table2233[[#This Row],[Fjöldi
1. des. 2025]]</f>
        <v>0</v>
      </c>
      <c r="L82" s="18">
        <f>Table2233[[#This Row],[Fjöldi
1. maí 2026]]/Table2233[[#This Row],[Fjöldi
1. des. 2025]]-1</f>
        <v>0</v>
      </c>
    </row>
    <row r="83" spans="1:12" x14ac:dyDescent="0.2">
      <c r="A83" s="6" t="s">
        <v>157</v>
      </c>
      <c r="B83" s="7" t="s">
        <v>158</v>
      </c>
      <c r="C83" s="10">
        <v>6</v>
      </c>
      <c r="D83" s="10">
        <v>6</v>
      </c>
      <c r="E83" s="10">
        <v>9</v>
      </c>
      <c r="F83" s="10">
        <v>7</v>
      </c>
      <c r="G83" s="10">
        <v>10</v>
      </c>
      <c r="H83" s="10">
        <v>14</v>
      </c>
      <c r="I83" s="10">
        <v>18</v>
      </c>
      <c r="J83" s="10">
        <v>25</v>
      </c>
      <c r="K83" s="17">
        <f>Table2233[[#This Row],[Fjöldi
1. maí 2026]]-Table2233[[#This Row],[Fjöldi
1. des. 2025]]</f>
        <v>7</v>
      </c>
      <c r="L83" s="18">
        <f>Table2233[[#This Row],[Fjöldi
1. maí 2026]]/Table2233[[#This Row],[Fjöldi
1. des. 2025]]-1</f>
        <v>0.38888888888888884</v>
      </c>
    </row>
    <row r="84" spans="1:12" x14ac:dyDescent="0.2">
      <c r="A84" s="6" t="s">
        <v>159</v>
      </c>
      <c r="B84" s="7" t="s">
        <v>160</v>
      </c>
      <c r="C84" s="10">
        <v>81</v>
      </c>
      <c r="D84" s="10">
        <v>70</v>
      </c>
      <c r="E84" s="10">
        <v>78</v>
      </c>
      <c r="F84" s="10">
        <v>84</v>
      </c>
      <c r="G84" s="10">
        <v>100</v>
      </c>
      <c r="H84" s="10">
        <v>107</v>
      </c>
      <c r="I84" s="10">
        <v>113</v>
      </c>
      <c r="J84" s="10">
        <v>120</v>
      </c>
      <c r="K84" s="17">
        <f>Table2233[[#This Row],[Fjöldi
1. maí 2026]]-Table2233[[#This Row],[Fjöldi
1. des. 2025]]</f>
        <v>7</v>
      </c>
      <c r="L84" s="18">
        <f>Table2233[[#This Row],[Fjöldi
1. maí 2026]]/Table2233[[#This Row],[Fjöldi
1. des. 2025]]-1</f>
        <v>6.1946902654867353E-2</v>
      </c>
    </row>
    <row r="85" spans="1:12" x14ac:dyDescent="0.2">
      <c r="A85" s="6" t="s">
        <v>161</v>
      </c>
      <c r="B85" s="7" t="s">
        <v>162</v>
      </c>
      <c r="C85" s="10">
        <v>54</v>
      </c>
      <c r="D85" s="10">
        <v>50</v>
      </c>
      <c r="E85" s="10">
        <v>59</v>
      </c>
      <c r="F85" s="10">
        <v>72</v>
      </c>
      <c r="G85" s="10">
        <v>73</v>
      </c>
      <c r="H85" s="10">
        <v>91</v>
      </c>
      <c r="I85" s="10">
        <v>97</v>
      </c>
      <c r="J85" s="10">
        <v>94</v>
      </c>
      <c r="K85" s="17">
        <f>Table2233[[#This Row],[Fjöldi
1. maí 2026]]-Table2233[[#This Row],[Fjöldi
1. des. 2025]]</f>
        <v>-3</v>
      </c>
      <c r="L85" s="18">
        <f>Table2233[[#This Row],[Fjöldi
1. maí 2026]]/Table2233[[#This Row],[Fjöldi
1. des. 2025]]-1</f>
        <v>-3.0927835051546393E-2</v>
      </c>
    </row>
    <row r="86" spans="1:12" s="10" customFormat="1" x14ac:dyDescent="0.2">
      <c r="A86" s="6" t="s">
        <v>163</v>
      </c>
      <c r="B86" s="7" t="s">
        <v>164</v>
      </c>
      <c r="C86" s="10">
        <v>1</v>
      </c>
      <c r="D86" s="10">
        <v>5</v>
      </c>
      <c r="E86" s="10">
        <v>5</v>
      </c>
      <c r="F86" s="10">
        <v>9</v>
      </c>
      <c r="G86" s="10">
        <v>9</v>
      </c>
      <c r="H86" s="10">
        <v>10</v>
      </c>
      <c r="I86" s="10">
        <v>8</v>
      </c>
      <c r="J86" s="10">
        <v>8</v>
      </c>
      <c r="K86" s="17">
        <f>Table2233[[#This Row],[Fjöldi
1. maí 2026]]-Table2233[[#This Row],[Fjöldi
1. des. 2025]]</f>
        <v>0</v>
      </c>
      <c r="L86" s="18">
        <f>Table2233[[#This Row],[Fjöldi
1. maí 2026]]/Table2233[[#This Row],[Fjöldi
1. des. 2025]]-1</f>
        <v>0</v>
      </c>
    </row>
    <row r="87" spans="1:12" s="10" customFormat="1" x14ac:dyDescent="0.2">
      <c r="A87" s="6" t="s">
        <v>165</v>
      </c>
      <c r="B87" s="7" t="s">
        <v>166</v>
      </c>
      <c r="C87" s="10">
        <v>0</v>
      </c>
      <c r="D87" s="10">
        <v>0</v>
      </c>
      <c r="E87" s="10">
        <v>0</v>
      </c>
      <c r="F87" s="10">
        <v>0</v>
      </c>
      <c r="G87" s="10">
        <v>1</v>
      </c>
      <c r="H87" s="10">
        <v>1</v>
      </c>
      <c r="I87" s="10">
        <v>2</v>
      </c>
      <c r="J87" s="10">
        <v>3</v>
      </c>
      <c r="K87" s="17">
        <f>Table2233[[#This Row],[Fjöldi
1. maí 2026]]-Table2233[[#This Row],[Fjöldi
1. des. 2025]]</f>
        <v>1</v>
      </c>
      <c r="L87" s="18">
        <f>Table2233[[#This Row],[Fjöldi
1. maí 2026]]/Table2233[[#This Row],[Fjöldi
1. des. 2025]]-1</f>
        <v>0.5</v>
      </c>
    </row>
    <row r="88" spans="1:12" s="10" customFormat="1" x14ac:dyDescent="0.2">
      <c r="A88" s="6" t="s">
        <v>167</v>
      </c>
      <c r="B88" s="7" t="s">
        <v>168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</v>
      </c>
      <c r="I88" s="10">
        <v>1</v>
      </c>
      <c r="K88" s="17">
        <f>Table2233[[#This Row],[Fjöldi
1. maí 2026]]-Table2233[[#This Row],[Fjöldi
1. des. 2025]]</f>
        <v>-1</v>
      </c>
      <c r="L88" s="18">
        <f>Table2233[[#This Row],[Fjöldi
1. maí 2026]]/Table2233[[#This Row],[Fjöldi
1. des. 2025]]-1</f>
        <v>-1</v>
      </c>
    </row>
    <row r="89" spans="1:12" s="10" customFormat="1" x14ac:dyDescent="0.2">
      <c r="A89" s="6" t="s">
        <v>169</v>
      </c>
      <c r="B89" s="7" t="s">
        <v>170</v>
      </c>
      <c r="C89" s="10">
        <v>16</v>
      </c>
      <c r="D89" s="10">
        <v>20</v>
      </c>
      <c r="E89" s="10">
        <v>24</v>
      </c>
      <c r="F89" s="10">
        <v>24</v>
      </c>
      <c r="G89" s="10">
        <v>21</v>
      </c>
      <c r="H89" s="10">
        <v>26</v>
      </c>
      <c r="I89" s="10">
        <v>24</v>
      </c>
      <c r="J89" s="10">
        <v>25</v>
      </c>
      <c r="K89" s="17">
        <f>Table2233[[#This Row],[Fjöldi
1. maí 2026]]-Table2233[[#This Row],[Fjöldi
1. des. 2025]]</f>
        <v>1</v>
      </c>
      <c r="L89" s="18">
        <f>Table2233[[#This Row],[Fjöldi
1. maí 2026]]/Table2233[[#This Row],[Fjöldi
1. des. 2025]]-1</f>
        <v>4.1666666666666741E-2</v>
      </c>
    </row>
    <row r="90" spans="1:12" s="10" customFormat="1" x14ac:dyDescent="0.2">
      <c r="A90" s="6" t="s">
        <v>171</v>
      </c>
      <c r="B90" s="7" t="s">
        <v>172</v>
      </c>
      <c r="C90" s="10">
        <v>10</v>
      </c>
      <c r="D90" s="10">
        <v>9</v>
      </c>
      <c r="E90" s="10">
        <v>11</v>
      </c>
      <c r="F90" s="10">
        <v>13</v>
      </c>
      <c r="G90" s="10">
        <v>20</v>
      </c>
      <c r="H90" s="10">
        <v>19</v>
      </c>
      <c r="I90" s="10">
        <v>18</v>
      </c>
      <c r="J90" s="10">
        <v>16</v>
      </c>
      <c r="K90" s="17">
        <f>Table2233[[#This Row],[Fjöldi
1. maí 2026]]-Table2233[[#This Row],[Fjöldi
1. des. 2025]]</f>
        <v>-2</v>
      </c>
      <c r="L90" s="18">
        <f>Table2233[[#This Row],[Fjöldi
1. maí 2026]]/Table2233[[#This Row],[Fjöldi
1. des. 2025]]-1</f>
        <v>-0.11111111111111116</v>
      </c>
    </row>
    <row r="91" spans="1:12" x14ac:dyDescent="0.2">
      <c r="A91" s="6" t="s">
        <v>173</v>
      </c>
      <c r="B91" s="7" t="s">
        <v>174</v>
      </c>
      <c r="C91" s="10">
        <v>0</v>
      </c>
      <c r="D91" s="10">
        <v>1</v>
      </c>
      <c r="E91" s="10">
        <v>1</v>
      </c>
      <c r="F91" s="10">
        <v>1</v>
      </c>
      <c r="G91" s="10">
        <v>1</v>
      </c>
      <c r="H91" s="10">
        <v>1</v>
      </c>
      <c r="I91" s="10">
        <v>2</v>
      </c>
      <c r="J91" s="10">
        <v>2</v>
      </c>
      <c r="K91" s="17">
        <f>Table2233[[#This Row],[Fjöldi
1. maí 2026]]-Table2233[[#This Row],[Fjöldi
1. des. 2025]]</f>
        <v>0</v>
      </c>
      <c r="L91" s="18">
        <f>Table2233[[#This Row],[Fjöldi
1. maí 2026]]/Table2233[[#This Row],[Fjöldi
1. des. 2025]]-1</f>
        <v>0</v>
      </c>
    </row>
    <row r="92" spans="1:12" x14ac:dyDescent="0.2">
      <c r="A92" s="6" t="s">
        <v>175</v>
      </c>
      <c r="B92" s="7" t="s">
        <v>176</v>
      </c>
      <c r="C92" s="10">
        <v>7</v>
      </c>
      <c r="D92" s="10">
        <v>10</v>
      </c>
      <c r="E92" s="10">
        <v>9</v>
      </c>
      <c r="F92" s="10">
        <v>9</v>
      </c>
      <c r="G92" s="10">
        <v>13</v>
      </c>
      <c r="H92" s="10">
        <v>17</v>
      </c>
      <c r="I92" s="10">
        <v>18</v>
      </c>
      <c r="J92" s="10">
        <v>18</v>
      </c>
      <c r="K92" s="17">
        <f>Table2233[[#This Row],[Fjöldi
1. maí 2026]]-Table2233[[#This Row],[Fjöldi
1. des. 2025]]</f>
        <v>0</v>
      </c>
      <c r="L92" s="18">
        <f>Table2233[[#This Row],[Fjöldi
1. maí 2026]]/Table2233[[#This Row],[Fjöldi
1. des. 2025]]-1</f>
        <v>0</v>
      </c>
    </row>
    <row r="93" spans="1:12" x14ac:dyDescent="0.2">
      <c r="A93" s="6" t="s">
        <v>177</v>
      </c>
      <c r="B93" s="7" t="s">
        <v>178</v>
      </c>
      <c r="C93" s="10">
        <v>4</v>
      </c>
      <c r="D93" s="10">
        <v>1</v>
      </c>
      <c r="E93" s="10">
        <v>2</v>
      </c>
      <c r="F93" s="10">
        <v>3</v>
      </c>
      <c r="G93" s="10">
        <v>2</v>
      </c>
      <c r="H93" s="10">
        <v>2</v>
      </c>
      <c r="I93" s="10">
        <v>2</v>
      </c>
      <c r="J93" s="10">
        <v>2</v>
      </c>
      <c r="K93" s="17">
        <f>Table2233[[#This Row],[Fjöldi
1. maí 2026]]-Table2233[[#This Row],[Fjöldi
1. des. 2025]]</f>
        <v>0</v>
      </c>
      <c r="L93" s="18">
        <f>Table2233[[#This Row],[Fjöldi
1. maí 2026]]/Table2233[[#This Row],[Fjöldi
1. des. 2025]]-1</f>
        <v>0</v>
      </c>
    </row>
    <row r="94" spans="1:12" x14ac:dyDescent="0.2">
      <c r="A94" s="6" t="s">
        <v>179</v>
      </c>
      <c r="B94" s="7" t="s">
        <v>180</v>
      </c>
      <c r="C94" s="10">
        <v>1</v>
      </c>
      <c r="D94" s="10">
        <v>1</v>
      </c>
      <c r="E94" s="10">
        <v>1</v>
      </c>
      <c r="F94" s="10">
        <v>2</v>
      </c>
      <c r="G94" s="10">
        <v>2</v>
      </c>
      <c r="H94" s="10">
        <v>3</v>
      </c>
      <c r="I94" s="10">
        <v>3</v>
      </c>
      <c r="J94" s="10">
        <v>3</v>
      </c>
      <c r="K94" s="17">
        <f>Table2233[[#This Row],[Fjöldi
1. maí 2026]]-Table2233[[#This Row],[Fjöldi
1. des. 2025]]</f>
        <v>0</v>
      </c>
      <c r="L94" s="18">
        <f>Table2233[[#This Row],[Fjöldi
1. maí 2026]]/Table2233[[#This Row],[Fjöldi
1. des. 2025]]-1</f>
        <v>0</v>
      </c>
    </row>
    <row r="95" spans="1:12" x14ac:dyDescent="0.2">
      <c r="A95" s="6" t="s">
        <v>181</v>
      </c>
      <c r="B95" s="7" t="s">
        <v>182</v>
      </c>
      <c r="C95" s="10">
        <v>54</v>
      </c>
      <c r="D95" s="10">
        <v>56</v>
      </c>
      <c r="E95" s="10">
        <v>58</v>
      </c>
      <c r="F95" s="10">
        <v>64</v>
      </c>
      <c r="G95" s="10">
        <v>64</v>
      </c>
      <c r="H95" s="10">
        <v>64</v>
      </c>
      <c r="I95" s="10">
        <v>58</v>
      </c>
      <c r="J95" s="10">
        <v>57</v>
      </c>
      <c r="K95" s="17">
        <f>Table2233[[#This Row],[Fjöldi
1. maí 2026]]-Table2233[[#This Row],[Fjöldi
1. des. 2025]]</f>
        <v>-1</v>
      </c>
      <c r="L95" s="18">
        <f>Table2233[[#This Row],[Fjöldi
1. maí 2026]]/Table2233[[#This Row],[Fjöldi
1. des. 2025]]-1</f>
        <v>-1.7241379310344862E-2</v>
      </c>
    </row>
    <row r="96" spans="1:12" x14ac:dyDescent="0.2">
      <c r="A96" s="6" t="s">
        <v>183</v>
      </c>
      <c r="B96" s="7" t="s">
        <v>184</v>
      </c>
      <c r="C96" s="10">
        <v>4</v>
      </c>
      <c r="D96" s="10">
        <v>3</v>
      </c>
      <c r="E96" s="10">
        <v>5</v>
      </c>
      <c r="F96" s="10">
        <v>5</v>
      </c>
      <c r="G96" s="10">
        <v>0</v>
      </c>
      <c r="H96" s="10">
        <v>1</v>
      </c>
      <c r="I96" s="10">
        <v>0</v>
      </c>
      <c r="J96" s="10">
        <v>1</v>
      </c>
      <c r="K96" s="17">
        <f>Table2233[[#This Row],[Fjöldi
1. maí 2026]]-Table2233[[#This Row],[Fjöldi
1. des. 2025]]</f>
        <v>1</v>
      </c>
      <c r="L96" s="18" t="e">
        <f>Table2233[[#This Row],[Fjöldi
1. maí 2026]]/Table2233[[#This Row],[Fjöldi
1. des. 2025]]-1</f>
        <v>#DIV/0!</v>
      </c>
    </row>
    <row r="97" spans="1:12" x14ac:dyDescent="0.2">
      <c r="A97" s="6" t="s">
        <v>185</v>
      </c>
      <c r="B97" s="7" t="s">
        <v>186</v>
      </c>
      <c r="C97" s="10">
        <v>0</v>
      </c>
      <c r="D97" s="10">
        <v>0</v>
      </c>
      <c r="E97" s="10">
        <v>0</v>
      </c>
      <c r="F97" s="10">
        <v>3</v>
      </c>
      <c r="G97" s="10">
        <v>2</v>
      </c>
      <c r="H97" s="10">
        <v>3</v>
      </c>
      <c r="I97" s="10">
        <v>4</v>
      </c>
      <c r="J97" s="10">
        <v>5</v>
      </c>
      <c r="K97" s="17">
        <f>Table2233[[#This Row],[Fjöldi
1. maí 2026]]-Table2233[[#This Row],[Fjöldi
1. des. 2025]]</f>
        <v>1</v>
      </c>
      <c r="L97" s="18">
        <f>Table2233[[#This Row],[Fjöldi
1. maí 2026]]/Table2233[[#This Row],[Fjöldi
1. des. 2025]]-1</f>
        <v>0.25</v>
      </c>
    </row>
    <row r="98" spans="1:12" x14ac:dyDescent="0.2">
      <c r="A98" s="6" t="s">
        <v>187</v>
      </c>
      <c r="B98" s="7" t="s">
        <v>188</v>
      </c>
      <c r="C98" s="10">
        <v>4616</v>
      </c>
      <c r="D98" s="10">
        <v>4627</v>
      </c>
      <c r="E98" s="10">
        <v>4766</v>
      </c>
      <c r="F98" s="10">
        <v>5183</v>
      </c>
      <c r="G98" s="10">
        <v>5753</v>
      </c>
      <c r="H98" s="10">
        <v>6172</v>
      </c>
      <c r="I98" s="10">
        <v>6317</v>
      </c>
      <c r="J98" s="10">
        <v>6230</v>
      </c>
      <c r="K98" s="17">
        <f>Table2233[[#This Row],[Fjöldi
1. maí 2026]]-Table2233[[#This Row],[Fjöldi
1. des. 2025]]</f>
        <v>-87</v>
      </c>
      <c r="L98" s="18">
        <f>Table2233[[#This Row],[Fjöldi
1. maí 2026]]/Table2233[[#This Row],[Fjöldi
1. des. 2025]]-1</f>
        <v>-1.3772360297609643E-2</v>
      </c>
    </row>
    <row r="99" spans="1:12" x14ac:dyDescent="0.2">
      <c r="A99" s="6" t="s">
        <v>189</v>
      </c>
      <c r="B99" s="7" t="s">
        <v>190</v>
      </c>
      <c r="C99" s="10">
        <v>12</v>
      </c>
      <c r="D99" s="10">
        <v>11</v>
      </c>
      <c r="E99" s="10">
        <v>14</v>
      </c>
      <c r="F99" s="10">
        <v>19</v>
      </c>
      <c r="G99" s="10">
        <v>20</v>
      </c>
      <c r="H99" s="10">
        <v>19</v>
      </c>
      <c r="I99" s="10">
        <v>17</v>
      </c>
      <c r="J99" s="10">
        <v>17</v>
      </c>
      <c r="K99" s="17">
        <f>Table2233[[#This Row],[Fjöldi
1. maí 2026]]-Table2233[[#This Row],[Fjöldi
1. des. 2025]]</f>
        <v>0</v>
      </c>
      <c r="L99" s="18">
        <f>Table2233[[#This Row],[Fjöldi
1. maí 2026]]/Table2233[[#This Row],[Fjöldi
1. des. 2025]]-1</f>
        <v>0</v>
      </c>
    </row>
    <row r="100" spans="1:12" x14ac:dyDescent="0.2">
      <c r="A100" s="6" t="s">
        <v>191</v>
      </c>
      <c r="B100" s="7" t="s">
        <v>192</v>
      </c>
      <c r="C100" s="10">
        <v>2063</v>
      </c>
      <c r="D100" s="10">
        <v>2222</v>
      </c>
      <c r="E100" s="10">
        <v>2373</v>
      </c>
      <c r="F100" s="10">
        <v>2683</v>
      </c>
      <c r="G100" s="10">
        <v>3085</v>
      </c>
      <c r="H100" s="10">
        <v>3328</v>
      </c>
      <c r="I100" s="10">
        <v>3460</v>
      </c>
      <c r="J100" s="10">
        <v>3458</v>
      </c>
      <c r="K100" s="17">
        <f>Table2233[[#This Row],[Fjöldi
1. maí 2026]]-Table2233[[#This Row],[Fjöldi
1. des. 2025]]</f>
        <v>-2</v>
      </c>
      <c r="L100" s="18">
        <f>Table2233[[#This Row],[Fjöldi
1. maí 2026]]/Table2233[[#This Row],[Fjöldi
1. des. 2025]]-1</f>
        <v>-5.7803468208095232E-4</v>
      </c>
    </row>
    <row r="101" spans="1:12" x14ac:dyDescent="0.2">
      <c r="A101" s="6" t="s">
        <v>193</v>
      </c>
      <c r="B101" s="7" t="s">
        <v>194</v>
      </c>
      <c r="C101" s="10">
        <v>2</v>
      </c>
      <c r="D101" s="10">
        <v>7</v>
      </c>
      <c r="E101" s="10">
        <v>13</v>
      </c>
      <c r="F101" s="10">
        <v>14</v>
      </c>
      <c r="G101" s="10">
        <v>19</v>
      </c>
      <c r="H101" s="10">
        <v>28</v>
      </c>
      <c r="I101" s="10">
        <v>33</v>
      </c>
      <c r="J101" s="10">
        <v>34</v>
      </c>
      <c r="K101" s="17">
        <f>Table2233[[#This Row],[Fjöldi
1. maí 2026]]-Table2233[[#This Row],[Fjöldi
1. des. 2025]]</f>
        <v>1</v>
      </c>
      <c r="L101" s="18">
        <f>Table2233[[#This Row],[Fjöldi
1. maí 2026]]/Table2233[[#This Row],[Fjöldi
1. des. 2025]]-1</f>
        <v>3.0303030303030276E-2</v>
      </c>
    </row>
    <row r="102" spans="1:12" x14ac:dyDescent="0.2">
      <c r="A102" s="6" t="s">
        <v>195</v>
      </c>
      <c r="B102" s="7" t="s">
        <v>196</v>
      </c>
      <c r="C102" s="10">
        <v>103</v>
      </c>
      <c r="D102" s="10">
        <v>121</v>
      </c>
      <c r="E102" s="10">
        <v>125</v>
      </c>
      <c r="F102" s="10">
        <v>123</v>
      </c>
      <c r="G102" s="10">
        <v>141</v>
      </c>
      <c r="H102" s="10">
        <v>154</v>
      </c>
      <c r="I102" s="10">
        <v>156</v>
      </c>
      <c r="J102" s="10">
        <v>157</v>
      </c>
      <c r="K102" s="17">
        <f>Table2233[[#This Row],[Fjöldi
1. maí 2026]]-Table2233[[#This Row],[Fjöldi
1. des. 2025]]</f>
        <v>1</v>
      </c>
      <c r="L102" s="18">
        <f>Table2233[[#This Row],[Fjöldi
1. maí 2026]]/Table2233[[#This Row],[Fjöldi
1. des. 2025]]-1</f>
        <v>6.4102564102563875E-3</v>
      </c>
    </row>
    <row r="103" spans="1:12" x14ac:dyDescent="0.2">
      <c r="A103" s="6" t="s">
        <v>197</v>
      </c>
      <c r="B103" s="7" t="s">
        <v>198</v>
      </c>
      <c r="C103" s="10">
        <v>17</v>
      </c>
      <c r="D103" s="10">
        <v>19</v>
      </c>
      <c r="E103" s="10">
        <v>19</v>
      </c>
      <c r="F103" s="10">
        <v>33</v>
      </c>
      <c r="G103" s="10">
        <v>53</v>
      </c>
      <c r="H103" s="10">
        <v>66</v>
      </c>
      <c r="I103" s="10">
        <v>77</v>
      </c>
      <c r="J103" s="10">
        <v>80</v>
      </c>
      <c r="K103" s="17">
        <f>Table2233[[#This Row],[Fjöldi
1. maí 2026]]-Table2233[[#This Row],[Fjöldi
1. des. 2025]]</f>
        <v>3</v>
      </c>
      <c r="L103" s="18">
        <f>Table2233[[#This Row],[Fjöldi
1. maí 2026]]/Table2233[[#This Row],[Fjöldi
1. des. 2025]]-1</f>
        <v>3.8961038961038863E-2</v>
      </c>
    </row>
    <row r="104" spans="1:12" x14ac:dyDescent="0.2">
      <c r="A104" s="6" t="s">
        <v>199</v>
      </c>
      <c r="B104" s="7" t="s">
        <v>200</v>
      </c>
      <c r="C104" s="10">
        <v>10</v>
      </c>
      <c r="D104" s="10">
        <v>11</v>
      </c>
      <c r="E104" s="10">
        <v>11</v>
      </c>
      <c r="F104" s="10">
        <v>13</v>
      </c>
      <c r="G104" s="10">
        <v>15</v>
      </c>
      <c r="H104" s="10">
        <v>11</v>
      </c>
      <c r="I104" s="10">
        <v>11</v>
      </c>
      <c r="J104" s="10">
        <v>12</v>
      </c>
      <c r="K104" s="17">
        <f>Table2233[[#This Row],[Fjöldi
1. maí 2026]]-Table2233[[#This Row],[Fjöldi
1. des. 2025]]</f>
        <v>1</v>
      </c>
      <c r="L104" s="18">
        <f>Table2233[[#This Row],[Fjöldi
1. maí 2026]]/Table2233[[#This Row],[Fjöldi
1. des. 2025]]-1</f>
        <v>9.0909090909090828E-2</v>
      </c>
    </row>
    <row r="105" spans="1:12" x14ac:dyDescent="0.2">
      <c r="A105" s="6" t="s">
        <v>361</v>
      </c>
      <c r="B105" s="7" t="s">
        <v>362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1</v>
      </c>
      <c r="K105" s="17">
        <f>Table2233[[#This Row],[Fjöldi
1. maí 2026]]-Table2233[[#This Row],[Fjöldi
1. des. 2025]]</f>
        <v>1</v>
      </c>
      <c r="L105" s="18" t="e">
        <f>Table2233[[#This Row],[Fjöldi
1. maí 2026]]/Table2233[[#This Row],[Fjöldi
1. des. 2025]]-1</f>
        <v>#DIV/0!</v>
      </c>
    </row>
    <row r="106" spans="1:12" x14ac:dyDescent="0.2">
      <c r="A106" s="6" t="s">
        <v>201</v>
      </c>
      <c r="B106" s="7" t="s">
        <v>202</v>
      </c>
      <c r="C106" s="10">
        <v>54</v>
      </c>
      <c r="D106" s="10">
        <v>65</v>
      </c>
      <c r="E106" s="10">
        <v>54</v>
      </c>
      <c r="F106" s="10">
        <v>56</v>
      </c>
      <c r="G106" s="10">
        <v>64</v>
      </c>
      <c r="H106" s="10">
        <v>60</v>
      </c>
      <c r="I106" s="10">
        <v>55</v>
      </c>
      <c r="J106" s="10">
        <v>61</v>
      </c>
      <c r="K106" s="17">
        <f>Table2233[[#This Row],[Fjöldi
1. maí 2026]]-Table2233[[#This Row],[Fjöldi
1. des. 2025]]</f>
        <v>6</v>
      </c>
      <c r="L106" s="18">
        <f>Table2233[[#This Row],[Fjöldi
1. maí 2026]]/Table2233[[#This Row],[Fjöldi
1. des. 2025]]-1</f>
        <v>0.10909090909090913</v>
      </c>
    </row>
    <row r="107" spans="1:12" x14ac:dyDescent="0.2">
      <c r="A107" s="6" t="s">
        <v>203</v>
      </c>
      <c r="B107" s="7" t="s">
        <v>204</v>
      </c>
      <c r="C107" s="10">
        <v>2</v>
      </c>
      <c r="D107" s="10">
        <v>4</v>
      </c>
      <c r="E107" s="10">
        <v>4</v>
      </c>
      <c r="F107" s="10">
        <v>4</v>
      </c>
      <c r="G107" s="10">
        <v>4</v>
      </c>
      <c r="H107" s="10">
        <v>6</v>
      </c>
      <c r="I107" s="10">
        <v>6</v>
      </c>
      <c r="J107" s="10">
        <v>6</v>
      </c>
      <c r="K107" s="17">
        <f>Table2233[[#This Row],[Fjöldi
1. maí 2026]]-Table2233[[#This Row],[Fjöldi
1. des. 2025]]</f>
        <v>0</v>
      </c>
      <c r="L107" s="18">
        <f>Table2233[[#This Row],[Fjöldi
1. maí 2026]]/Table2233[[#This Row],[Fjöldi
1. des. 2025]]-1</f>
        <v>0</v>
      </c>
    </row>
    <row r="108" spans="1:12" x14ac:dyDescent="0.2">
      <c r="A108" s="6" t="s">
        <v>205</v>
      </c>
      <c r="B108" s="7" t="s">
        <v>206</v>
      </c>
      <c r="C108" s="10">
        <v>2</v>
      </c>
      <c r="D108" s="10">
        <v>3</v>
      </c>
      <c r="E108" s="10">
        <v>3</v>
      </c>
      <c r="F108" s="10">
        <v>2</v>
      </c>
      <c r="G108" s="10">
        <v>2</v>
      </c>
      <c r="H108" s="10">
        <v>3</v>
      </c>
      <c r="I108" s="10">
        <v>2</v>
      </c>
      <c r="J108" s="10">
        <v>2</v>
      </c>
      <c r="K108" s="17">
        <f>Table2233[[#This Row],[Fjöldi
1. maí 2026]]-Table2233[[#This Row],[Fjöldi
1. des. 2025]]</f>
        <v>0</v>
      </c>
      <c r="L108" s="18">
        <f>Table2233[[#This Row],[Fjöldi
1. maí 2026]]/Table2233[[#This Row],[Fjöldi
1. des. 2025]]-1</f>
        <v>0</v>
      </c>
    </row>
    <row r="109" spans="1:12" x14ac:dyDescent="0.2">
      <c r="A109" s="6" t="s">
        <v>207</v>
      </c>
      <c r="B109" s="7" t="s">
        <v>208</v>
      </c>
      <c r="C109" s="10">
        <v>13</v>
      </c>
      <c r="D109" s="10">
        <v>13</v>
      </c>
      <c r="E109" s="10">
        <v>12</v>
      </c>
      <c r="F109" s="10">
        <v>16</v>
      </c>
      <c r="G109" s="10">
        <v>14</v>
      </c>
      <c r="H109" s="10">
        <v>14</v>
      </c>
      <c r="I109" s="10">
        <v>18</v>
      </c>
      <c r="J109" s="10">
        <v>19</v>
      </c>
      <c r="K109" s="17">
        <f>Table2233[[#This Row],[Fjöldi
1. maí 2026]]-Table2233[[#This Row],[Fjöldi
1. des. 2025]]</f>
        <v>1</v>
      </c>
      <c r="L109" s="18">
        <f>Table2233[[#This Row],[Fjöldi
1. maí 2026]]/Table2233[[#This Row],[Fjöldi
1. des. 2025]]-1</f>
        <v>5.555555555555558E-2</v>
      </c>
    </row>
    <row r="110" spans="1:12" x14ac:dyDescent="0.2">
      <c r="A110" s="6" t="s">
        <v>209</v>
      </c>
      <c r="B110" s="7" t="s">
        <v>210</v>
      </c>
      <c r="C110" s="10">
        <v>1</v>
      </c>
      <c r="D110" s="10">
        <v>1</v>
      </c>
      <c r="E110" s="10">
        <v>2</v>
      </c>
      <c r="F110" s="10">
        <v>1</v>
      </c>
      <c r="G110" s="10">
        <v>2</v>
      </c>
      <c r="H110" s="10">
        <v>2</v>
      </c>
      <c r="I110" s="10">
        <v>2</v>
      </c>
      <c r="J110" s="10">
        <v>2</v>
      </c>
      <c r="K110" s="17">
        <f>Table2233[[#This Row],[Fjöldi
1. maí 2026]]-Table2233[[#This Row],[Fjöldi
1. des. 2025]]</f>
        <v>0</v>
      </c>
      <c r="L110" s="18">
        <f>Table2233[[#This Row],[Fjöldi
1. maí 2026]]/Table2233[[#This Row],[Fjöldi
1. des. 2025]]-1</f>
        <v>0</v>
      </c>
    </row>
    <row r="111" spans="1:12" x14ac:dyDescent="0.2">
      <c r="A111" s="6" t="s">
        <v>211</v>
      </c>
      <c r="B111" s="7" t="s">
        <v>212</v>
      </c>
      <c r="C111" s="10">
        <v>12</v>
      </c>
      <c r="D111" s="10">
        <v>13</v>
      </c>
      <c r="E111" s="10">
        <v>19</v>
      </c>
      <c r="F111" s="10">
        <v>20</v>
      </c>
      <c r="G111" s="10">
        <v>18</v>
      </c>
      <c r="H111" s="10">
        <v>15</v>
      </c>
      <c r="I111" s="10">
        <v>14</v>
      </c>
      <c r="J111" s="10">
        <v>14</v>
      </c>
      <c r="K111" s="17">
        <f>Table2233[[#This Row],[Fjöldi
1. maí 2026]]-Table2233[[#This Row],[Fjöldi
1. des. 2025]]</f>
        <v>0</v>
      </c>
      <c r="L111" s="18">
        <f>Table2233[[#This Row],[Fjöldi
1. maí 2026]]/Table2233[[#This Row],[Fjöldi
1. des. 2025]]-1</f>
        <v>0</v>
      </c>
    </row>
    <row r="112" spans="1:12" x14ac:dyDescent="0.2">
      <c r="A112" s="6" t="s">
        <v>213</v>
      </c>
      <c r="B112" s="7" t="s">
        <v>214</v>
      </c>
      <c r="C112" s="10">
        <v>3</v>
      </c>
      <c r="D112" s="10">
        <v>3</v>
      </c>
      <c r="E112" s="10">
        <v>3</v>
      </c>
      <c r="F112" s="10">
        <v>4</v>
      </c>
      <c r="G112" s="10">
        <v>4</v>
      </c>
      <c r="H112" s="10">
        <v>4</v>
      </c>
      <c r="I112" s="10">
        <v>4</v>
      </c>
      <c r="J112" s="10">
        <v>4</v>
      </c>
      <c r="K112" s="17">
        <f>Table2233[[#This Row],[Fjöldi
1. maí 2026]]-Table2233[[#This Row],[Fjöldi
1. des. 2025]]</f>
        <v>0</v>
      </c>
      <c r="L112" s="18">
        <f>Table2233[[#This Row],[Fjöldi
1. maí 2026]]/Table2233[[#This Row],[Fjöldi
1. des. 2025]]-1</f>
        <v>0</v>
      </c>
    </row>
    <row r="113" spans="1:12" x14ac:dyDescent="0.2">
      <c r="A113" s="6" t="s">
        <v>215</v>
      </c>
      <c r="B113" s="7" t="s">
        <v>216</v>
      </c>
      <c r="C113" s="10">
        <v>1</v>
      </c>
      <c r="D113" s="10">
        <v>1</v>
      </c>
      <c r="E113" s="10">
        <v>1</v>
      </c>
      <c r="F113" s="10">
        <v>1</v>
      </c>
      <c r="G113" s="10">
        <v>1</v>
      </c>
      <c r="H113" s="10">
        <v>1</v>
      </c>
      <c r="I113" s="10">
        <v>1</v>
      </c>
      <c r="J113" s="10">
        <v>1</v>
      </c>
      <c r="K113" s="17">
        <f>Table2233[[#This Row],[Fjöldi
1. maí 2026]]-Table2233[[#This Row],[Fjöldi
1. des. 2025]]</f>
        <v>0</v>
      </c>
      <c r="L113" s="18">
        <f>Table2233[[#This Row],[Fjöldi
1. maí 2026]]/Table2233[[#This Row],[Fjöldi
1. des. 2025]]-1</f>
        <v>0</v>
      </c>
    </row>
    <row r="114" spans="1:12" x14ac:dyDescent="0.2">
      <c r="A114" s="6" t="s">
        <v>217</v>
      </c>
      <c r="B114" s="7" t="s">
        <v>218</v>
      </c>
      <c r="C114" s="10">
        <v>6</v>
      </c>
      <c r="D114" s="10">
        <v>5</v>
      </c>
      <c r="E114" s="10">
        <v>11</v>
      </c>
      <c r="F114" s="10">
        <v>10</v>
      </c>
      <c r="G114" s="10">
        <v>8</v>
      </c>
      <c r="H114" s="10">
        <v>10</v>
      </c>
      <c r="I114" s="10">
        <v>15</v>
      </c>
      <c r="J114" s="10">
        <v>16</v>
      </c>
      <c r="K114" s="17">
        <f>Table2233[[#This Row],[Fjöldi
1. maí 2026]]-Table2233[[#This Row],[Fjöldi
1. des. 2025]]</f>
        <v>1</v>
      </c>
      <c r="L114" s="18">
        <f>Table2233[[#This Row],[Fjöldi
1. maí 2026]]/Table2233[[#This Row],[Fjöldi
1. des. 2025]]-1</f>
        <v>6.6666666666666652E-2</v>
      </c>
    </row>
    <row r="115" spans="1:12" x14ac:dyDescent="0.2">
      <c r="A115" s="6" t="s">
        <v>219</v>
      </c>
      <c r="B115" s="7" t="s">
        <v>220</v>
      </c>
      <c r="C115" s="10">
        <v>72</v>
      </c>
      <c r="D115" s="10">
        <v>79</v>
      </c>
      <c r="E115" s="10">
        <v>96</v>
      </c>
      <c r="F115" s="10">
        <v>101</v>
      </c>
      <c r="G115" s="10">
        <v>119</v>
      </c>
      <c r="H115" s="10">
        <v>131</v>
      </c>
      <c r="I115" s="10">
        <v>138</v>
      </c>
      <c r="J115" s="10">
        <v>139</v>
      </c>
      <c r="K115" s="17">
        <f>Table2233[[#This Row],[Fjöldi
1. maí 2026]]-Table2233[[#This Row],[Fjöldi
1. des. 2025]]</f>
        <v>1</v>
      </c>
      <c r="L115" s="18">
        <f>Table2233[[#This Row],[Fjöldi
1. maí 2026]]/Table2233[[#This Row],[Fjöldi
1. des. 2025]]-1</f>
        <v>7.2463768115942351E-3</v>
      </c>
    </row>
    <row r="116" spans="1:12" x14ac:dyDescent="0.2">
      <c r="A116" s="6" t="s">
        <v>221</v>
      </c>
      <c r="B116" s="7" t="s">
        <v>222</v>
      </c>
      <c r="C116" s="10">
        <v>24</v>
      </c>
      <c r="D116" s="10">
        <v>24</v>
      </c>
      <c r="E116" s="10">
        <v>28</v>
      </c>
      <c r="F116" s="10">
        <v>34</v>
      </c>
      <c r="G116" s="10">
        <v>41</v>
      </c>
      <c r="H116" s="10">
        <v>49</v>
      </c>
      <c r="I116" s="10">
        <v>47</v>
      </c>
      <c r="J116" s="10">
        <v>51</v>
      </c>
      <c r="K116" s="17">
        <f>Table2233[[#This Row],[Fjöldi
1. maí 2026]]-Table2233[[#This Row],[Fjöldi
1. des. 2025]]</f>
        <v>4</v>
      </c>
      <c r="L116" s="18">
        <f>Table2233[[#This Row],[Fjöldi
1. maí 2026]]/Table2233[[#This Row],[Fjöldi
1. des. 2025]]-1</f>
        <v>8.5106382978723305E-2</v>
      </c>
    </row>
    <row r="117" spans="1:12" x14ac:dyDescent="0.2">
      <c r="A117" s="6" t="s">
        <v>223</v>
      </c>
      <c r="B117" s="7" t="s">
        <v>224</v>
      </c>
      <c r="C117" s="10">
        <v>3</v>
      </c>
      <c r="D117" s="10">
        <v>7</v>
      </c>
      <c r="E117" s="10">
        <v>9</v>
      </c>
      <c r="F117" s="10">
        <v>9</v>
      </c>
      <c r="G117" s="10">
        <v>10</v>
      </c>
      <c r="H117" s="10">
        <v>9</v>
      </c>
      <c r="I117" s="10">
        <v>9</v>
      </c>
      <c r="J117" s="10">
        <v>9</v>
      </c>
      <c r="K117" s="17">
        <f>Table2233[[#This Row],[Fjöldi
1. maí 2026]]-Table2233[[#This Row],[Fjöldi
1. des. 2025]]</f>
        <v>0</v>
      </c>
      <c r="L117" s="18">
        <f>Table2233[[#This Row],[Fjöldi
1. maí 2026]]/Table2233[[#This Row],[Fjöldi
1. des. 2025]]-1</f>
        <v>0</v>
      </c>
    </row>
    <row r="118" spans="1:12" x14ac:dyDescent="0.2">
      <c r="A118" s="6" t="s">
        <v>225</v>
      </c>
      <c r="B118" s="7" t="s">
        <v>226</v>
      </c>
      <c r="C118" s="10">
        <v>10</v>
      </c>
      <c r="D118" s="10">
        <v>10</v>
      </c>
      <c r="E118" s="10">
        <v>18</v>
      </c>
      <c r="F118" s="10">
        <v>19</v>
      </c>
      <c r="G118" s="10">
        <v>16</v>
      </c>
      <c r="H118" s="10">
        <v>15</v>
      </c>
      <c r="I118" s="10">
        <v>20</v>
      </c>
      <c r="J118" s="10">
        <v>22</v>
      </c>
      <c r="K118" s="17">
        <f>Table2233[[#This Row],[Fjöldi
1. maí 2026]]-Table2233[[#This Row],[Fjöldi
1. des. 2025]]</f>
        <v>2</v>
      </c>
      <c r="L118" s="18">
        <f>Table2233[[#This Row],[Fjöldi
1. maí 2026]]/Table2233[[#This Row],[Fjöldi
1. des. 2025]]-1</f>
        <v>0.10000000000000009</v>
      </c>
    </row>
    <row r="119" spans="1:12" x14ac:dyDescent="0.2">
      <c r="A119" s="6" t="s">
        <v>227</v>
      </c>
      <c r="B119" s="7" t="s">
        <v>228</v>
      </c>
      <c r="C119" s="10">
        <v>126</v>
      </c>
      <c r="D119" s="10">
        <v>176</v>
      </c>
      <c r="E119" s="10">
        <v>216</v>
      </c>
      <c r="F119" s="10">
        <v>247</v>
      </c>
      <c r="G119" s="10">
        <v>307</v>
      </c>
      <c r="H119" s="10">
        <v>442</v>
      </c>
      <c r="I119" s="10">
        <v>516</v>
      </c>
      <c r="J119" s="10">
        <v>584</v>
      </c>
      <c r="K119" s="17">
        <f>Table2233[[#This Row],[Fjöldi
1. maí 2026]]-Table2233[[#This Row],[Fjöldi
1. des. 2025]]</f>
        <v>68</v>
      </c>
      <c r="L119" s="18">
        <f>Table2233[[#This Row],[Fjöldi
1. maí 2026]]/Table2233[[#This Row],[Fjöldi
1. des. 2025]]-1</f>
        <v>0.13178294573643412</v>
      </c>
    </row>
    <row r="120" spans="1:12" x14ac:dyDescent="0.2">
      <c r="A120" s="6" t="s">
        <v>229</v>
      </c>
      <c r="B120" s="7" t="s">
        <v>230</v>
      </c>
      <c r="C120" s="10">
        <v>2</v>
      </c>
      <c r="D120" s="10">
        <v>4</v>
      </c>
      <c r="E120" s="10">
        <v>5</v>
      </c>
      <c r="F120" s="10">
        <v>7</v>
      </c>
      <c r="G120" s="10">
        <v>9</v>
      </c>
      <c r="H120" s="10">
        <v>11</v>
      </c>
      <c r="I120" s="10">
        <v>11</v>
      </c>
      <c r="J120" s="10">
        <v>13</v>
      </c>
      <c r="K120" s="17">
        <f>Table2233[[#This Row],[Fjöldi
1. maí 2026]]-Table2233[[#This Row],[Fjöldi
1. des. 2025]]</f>
        <v>2</v>
      </c>
      <c r="L120" s="18">
        <f>Table2233[[#This Row],[Fjöldi
1. maí 2026]]/Table2233[[#This Row],[Fjöldi
1. des. 2025]]-1</f>
        <v>0.18181818181818188</v>
      </c>
    </row>
    <row r="121" spans="1:12" x14ac:dyDescent="0.2">
      <c r="A121" s="6" t="s">
        <v>231</v>
      </c>
      <c r="B121" s="7" t="s">
        <v>232</v>
      </c>
      <c r="C121" s="10">
        <v>274</v>
      </c>
      <c r="D121" s="10">
        <v>292</v>
      </c>
      <c r="E121" s="10">
        <v>322</v>
      </c>
      <c r="F121" s="10">
        <v>350</v>
      </c>
      <c r="G121" s="10">
        <v>383</v>
      </c>
      <c r="H121" s="10">
        <v>397</v>
      </c>
      <c r="I121" s="10">
        <v>407</v>
      </c>
      <c r="J121" s="10">
        <v>391</v>
      </c>
      <c r="K121" s="17">
        <f>Table2233[[#This Row],[Fjöldi
1. maí 2026]]-Table2233[[#This Row],[Fjöldi
1. des. 2025]]</f>
        <v>-16</v>
      </c>
      <c r="L121" s="18">
        <f>Table2233[[#This Row],[Fjöldi
1. maí 2026]]/Table2233[[#This Row],[Fjöldi
1. des. 2025]]-1</f>
        <v>-3.9312039312039304E-2</v>
      </c>
    </row>
    <row r="122" spans="1:12" x14ac:dyDescent="0.2">
      <c r="A122" s="6" t="s">
        <v>233</v>
      </c>
      <c r="B122" s="7" t="s">
        <v>234</v>
      </c>
      <c r="C122" s="10">
        <v>297</v>
      </c>
      <c r="D122" s="10">
        <v>296</v>
      </c>
      <c r="E122" s="10">
        <v>317</v>
      </c>
      <c r="F122" s="10">
        <v>302</v>
      </c>
      <c r="G122" s="10">
        <v>315</v>
      </c>
      <c r="H122" s="10">
        <v>322</v>
      </c>
      <c r="I122" s="10">
        <v>315</v>
      </c>
      <c r="J122" s="10">
        <v>316</v>
      </c>
      <c r="K122" s="17">
        <f>Table2233[[#This Row],[Fjöldi
1. maí 2026]]-Table2233[[#This Row],[Fjöldi
1. des. 2025]]</f>
        <v>1</v>
      </c>
      <c r="L122" s="18">
        <f>Table2233[[#This Row],[Fjöldi
1. maí 2026]]/Table2233[[#This Row],[Fjöldi
1. des. 2025]]-1</f>
        <v>3.1746031746031633E-3</v>
      </c>
    </row>
    <row r="123" spans="1:12" x14ac:dyDescent="0.2">
      <c r="A123" s="6" t="s">
        <v>235</v>
      </c>
      <c r="B123" s="7" t="s">
        <v>236</v>
      </c>
      <c r="C123" s="10">
        <v>38</v>
      </c>
      <c r="D123" s="10">
        <v>30</v>
      </c>
      <c r="E123" s="10">
        <v>31</v>
      </c>
      <c r="F123" s="10">
        <v>44</v>
      </c>
      <c r="G123" s="10">
        <v>45</v>
      </c>
      <c r="H123" s="10">
        <v>73</v>
      </c>
      <c r="I123" s="10">
        <v>76</v>
      </c>
      <c r="J123" s="10">
        <v>72</v>
      </c>
      <c r="K123" s="17">
        <f>Table2233[[#This Row],[Fjöldi
1. maí 2026]]-Table2233[[#This Row],[Fjöldi
1. des. 2025]]</f>
        <v>-4</v>
      </c>
      <c r="L123" s="18">
        <f>Table2233[[#This Row],[Fjöldi
1. maí 2026]]/Table2233[[#This Row],[Fjöldi
1. des. 2025]]-1</f>
        <v>-5.2631578947368474E-2</v>
      </c>
    </row>
    <row r="124" spans="1:12" x14ac:dyDescent="0.2">
      <c r="A124" s="6" t="s">
        <v>237</v>
      </c>
      <c r="B124" s="7" t="s">
        <v>238</v>
      </c>
      <c r="C124" s="10">
        <v>26</v>
      </c>
      <c r="D124" s="10">
        <v>21</v>
      </c>
      <c r="E124" s="10">
        <v>24</v>
      </c>
      <c r="F124" s="10">
        <v>21</v>
      </c>
      <c r="G124" s="10">
        <v>24</v>
      </c>
      <c r="H124" s="10">
        <v>19</v>
      </c>
      <c r="I124" s="10">
        <v>28</v>
      </c>
      <c r="J124" s="10">
        <v>26</v>
      </c>
      <c r="K124" s="17">
        <f>Table2233[[#This Row],[Fjöldi
1. maí 2026]]-Table2233[[#This Row],[Fjöldi
1. des. 2025]]</f>
        <v>-2</v>
      </c>
      <c r="L124" s="18">
        <f>Table2233[[#This Row],[Fjöldi
1. maí 2026]]/Table2233[[#This Row],[Fjöldi
1. des. 2025]]-1</f>
        <v>-7.1428571428571397E-2</v>
      </c>
    </row>
    <row r="125" spans="1:12" x14ac:dyDescent="0.2">
      <c r="A125" s="6" t="s">
        <v>239</v>
      </c>
      <c r="B125" s="7" t="s">
        <v>240</v>
      </c>
      <c r="C125" s="10">
        <v>0</v>
      </c>
      <c r="D125" s="10">
        <v>1</v>
      </c>
      <c r="E125" s="10">
        <v>1</v>
      </c>
      <c r="F125" s="10">
        <v>1</v>
      </c>
      <c r="G125" s="10">
        <v>1</v>
      </c>
      <c r="H125" s="10">
        <v>1</v>
      </c>
      <c r="I125" s="10">
        <v>1</v>
      </c>
      <c r="J125" s="10">
        <v>1</v>
      </c>
      <c r="K125" s="17">
        <f>Table2233[[#This Row],[Fjöldi
1. maí 2026]]-Table2233[[#This Row],[Fjöldi
1. des. 2025]]</f>
        <v>0</v>
      </c>
      <c r="L125" s="18">
        <f>Table2233[[#This Row],[Fjöldi
1. maí 2026]]/Table2233[[#This Row],[Fjöldi
1. des. 2025]]-1</f>
        <v>0</v>
      </c>
    </row>
    <row r="126" spans="1:12" x14ac:dyDescent="0.2">
      <c r="A126" s="6" t="s">
        <v>241</v>
      </c>
      <c r="B126" s="7" t="s">
        <v>242</v>
      </c>
      <c r="C126" s="10">
        <v>3</v>
      </c>
      <c r="D126" s="10">
        <v>5</v>
      </c>
      <c r="E126" s="10">
        <v>4</v>
      </c>
      <c r="F126" s="10">
        <v>4</v>
      </c>
      <c r="G126" s="10">
        <v>8</v>
      </c>
      <c r="H126" s="10">
        <v>7</v>
      </c>
      <c r="I126" s="10">
        <v>6</v>
      </c>
      <c r="J126" s="10">
        <v>8</v>
      </c>
      <c r="K126" s="17">
        <f>Table2233[[#This Row],[Fjöldi
1. maí 2026]]-Table2233[[#This Row],[Fjöldi
1. des. 2025]]</f>
        <v>2</v>
      </c>
      <c r="L126" s="18">
        <f>Table2233[[#This Row],[Fjöldi
1. maí 2026]]/Table2233[[#This Row],[Fjöldi
1. des. 2025]]-1</f>
        <v>0.33333333333333326</v>
      </c>
    </row>
    <row r="127" spans="1:12" x14ac:dyDescent="0.2">
      <c r="A127" s="6" t="s">
        <v>243</v>
      </c>
      <c r="B127" s="7" t="s">
        <v>244</v>
      </c>
      <c r="C127" s="10">
        <v>24</v>
      </c>
      <c r="D127" s="10">
        <v>27</v>
      </c>
      <c r="E127" s="10">
        <v>32</v>
      </c>
      <c r="F127" s="10">
        <v>39</v>
      </c>
      <c r="G127" s="10">
        <v>45</v>
      </c>
      <c r="H127" s="10">
        <v>52</v>
      </c>
      <c r="I127" s="10">
        <v>54</v>
      </c>
      <c r="J127" s="10">
        <v>58</v>
      </c>
      <c r="K127" s="17">
        <f>Table2233[[#This Row],[Fjöldi
1. maí 2026]]-Table2233[[#This Row],[Fjöldi
1. des. 2025]]</f>
        <v>4</v>
      </c>
      <c r="L127" s="18">
        <f>Table2233[[#This Row],[Fjöldi
1. maí 2026]]/Table2233[[#This Row],[Fjöldi
1. des. 2025]]-1</f>
        <v>7.4074074074074181E-2</v>
      </c>
    </row>
    <row r="128" spans="1:12" x14ac:dyDescent="0.2">
      <c r="A128" s="6" t="s">
        <v>245</v>
      </c>
      <c r="B128" s="7" t="s">
        <v>246</v>
      </c>
      <c r="C128" s="10">
        <v>0</v>
      </c>
      <c r="D128" s="10">
        <v>0</v>
      </c>
      <c r="E128" s="10">
        <v>3</v>
      </c>
      <c r="F128" s="10">
        <v>1</v>
      </c>
      <c r="G128" s="10">
        <v>1</v>
      </c>
      <c r="H128" s="10">
        <v>1</v>
      </c>
      <c r="I128" s="10">
        <v>1</v>
      </c>
      <c r="J128" s="10">
        <v>2</v>
      </c>
      <c r="K128" s="17">
        <f>Table2233[[#This Row],[Fjöldi
1. maí 2026]]-Table2233[[#This Row],[Fjöldi
1. des. 2025]]</f>
        <v>1</v>
      </c>
      <c r="L128" s="18">
        <f>Table2233[[#This Row],[Fjöldi
1. maí 2026]]/Table2233[[#This Row],[Fjöldi
1. des. 2025]]-1</f>
        <v>1</v>
      </c>
    </row>
    <row r="129" spans="1:12" x14ac:dyDescent="0.2">
      <c r="A129" s="6" t="s">
        <v>247</v>
      </c>
      <c r="B129" s="7" t="s">
        <v>248</v>
      </c>
      <c r="C129" s="10">
        <v>988</v>
      </c>
      <c r="D129" s="10">
        <v>1030</v>
      </c>
      <c r="E129" s="10">
        <v>1108</v>
      </c>
      <c r="F129" s="10">
        <v>1230</v>
      </c>
      <c r="G129" s="10">
        <v>1415</v>
      </c>
      <c r="H129" s="10">
        <v>1692</v>
      </c>
      <c r="I129" s="10">
        <v>1867</v>
      </c>
      <c r="J129" s="10">
        <v>1857</v>
      </c>
      <c r="K129" s="17">
        <f>Table2233[[#This Row],[Fjöldi
1. maí 2026]]-Table2233[[#This Row],[Fjöldi
1. des. 2025]]</f>
        <v>-10</v>
      </c>
      <c r="L129" s="18">
        <f>Table2233[[#This Row],[Fjöldi
1. maí 2026]]/Table2233[[#This Row],[Fjöldi
1. des. 2025]]-1</f>
        <v>-5.3561863952865663E-3</v>
      </c>
    </row>
    <row r="130" spans="1:12" x14ac:dyDescent="0.2">
      <c r="A130" s="6" t="s">
        <v>249</v>
      </c>
      <c r="B130" s="7" t="s">
        <v>250</v>
      </c>
      <c r="C130" s="10">
        <v>69</v>
      </c>
      <c r="D130" s="10">
        <v>87</v>
      </c>
      <c r="E130" s="10">
        <v>99</v>
      </c>
      <c r="F130" s="10">
        <v>105</v>
      </c>
      <c r="G130" s="10">
        <v>146</v>
      </c>
      <c r="H130" s="10">
        <v>216</v>
      </c>
      <c r="I130" s="10">
        <v>300</v>
      </c>
      <c r="J130" s="10">
        <v>338</v>
      </c>
      <c r="K130" s="17">
        <f>Table2233[[#This Row],[Fjöldi
1. maí 2026]]-Table2233[[#This Row],[Fjöldi
1. des. 2025]]</f>
        <v>38</v>
      </c>
      <c r="L130" s="18">
        <f>Table2233[[#This Row],[Fjöldi
1. maí 2026]]/Table2233[[#This Row],[Fjöldi
1. des. 2025]]-1</f>
        <v>0.12666666666666671</v>
      </c>
    </row>
    <row r="131" spans="1:12" x14ac:dyDescent="0.2">
      <c r="A131" s="6" t="s">
        <v>251</v>
      </c>
      <c r="B131" s="7" t="s">
        <v>252</v>
      </c>
      <c r="C131" s="10">
        <v>20674</v>
      </c>
      <c r="D131" s="10">
        <v>20869</v>
      </c>
      <c r="E131" s="10">
        <v>21191</v>
      </c>
      <c r="F131" s="10">
        <v>23296</v>
      </c>
      <c r="G131" s="10">
        <v>25612</v>
      </c>
      <c r="H131" s="10">
        <v>26539</v>
      </c>
      <c r="I131" s="10">
        <v>26612</v>
      </c>
      <c r="J131" s="10">
        <v>26438</v>
      </c>
      <c r="K131" s="17">
        <f>Table2233[[#This Row],[Fjöldi
1. maí 2026]]-Table2233[[#This Row],[Fjöldi
1. des. 2025]]</f>
        <v>-174</v>
      </c>
      <c r="L131" s="18">
        <f>Table2233[[#This Row],[Fjöldi
1. maí 2026]]/Table2233[[#This Row],[Fjöldi
1. des. 2025]]-1</f>
        <v>-6.5384037276416951E-3</v>
      </c>
    </row>
    <row r="132" spans="1:12" x14ac:dyDescent="0.2">
      <c r="A132" s="6" t="s">
        <v>253</v>
      </c>
      <c r="B132" s="7" t="s">
        <v>254</v>
      </c>
      <c r="C132" s="10">
        <v>45</v>
      </c>
      <c r="D132" s="10">
        <v>79</v>
      </c>
      <c r="E132" s="10">
        <v>162</v>
      </c>
      <c r="F132" s="10">
        <v>310</v>
      </c>
      <c r="G132" s="10">
        <v>538</v>
      </c>
      <c r="H132" s="10">
        <v>810</v>
      </c>
      <c r="I132" s="10">
        <v>939</v>
      </c>
      <c r="J132" s="10">
        <v>954</v>
      </c>
      <c r="K132" s="17">
        <f>Table2233[[#This Row],[Fjöldi
1. maí 2026]]-Table2233[[#This Row],[Fjöldi
1. des. 2025]]</f>
        <v>15</v>
      </c>
      <c r="L132" s="18">
        <f>Table2233[[#This Row],[Fjöldi
1. maí 2026]]/Table2233[[#This Row],[Fjöldi
1. des. 2025]]-1</f>
        <v>1.5974440894568787E-2</v>
      </c>
    </row>
    <row r="133" spans="1:12" x14ac:dyDescent="0.2">
      <c r="A133" s="6" t="s">
        <v>255</v>
      </c>
      <c r="B133" s="7" t="s">
        <v>256</v>
      </c>
      <c r="C133" s="10">
        <v>1407</v>
      </c>
      <c r="D133" s="10">
        <v>1304</v>
      </c>
      <c r="E133" s="10">
        <v>1409</v>
      </c>
      <c r="F133" s="10">
        <v>1657</v>
      </c>
      <c r="G133" s="10">
        <v>1912</v>
      </c>
      <c r="H133" s="10">
        <v>2064</v>
      </c>
      <c r="I133" s="10">
        <v>2192</v>
      </c>
      <c r="J133" s="10">
        <v>2209</v>
      </c>
      <c r="K133" s="17">
        <f>Table2233[[#This Row],[Fjöldi
1. maí 2026]]-Table2233[[#This Row],[Fjöldi
1. des. 2025]]</f>
        <v>17</v>
      </c>
      <c r="L133" s="18">
        <f>Table2233[[#This Row],[Fjöldi
1. maí 2026]]/Table2233[[#This Row],[Fjöldi
1. des. 2025]]-1</f>
        <v>7.7554744525547559E-3</v>
      </c>
    </row>
    <row r="134" spans="1:12" x14ac:dyDescent="0.2">
      <c r="A134" s="6" t="s">
        <v>257</v>
      </c>
      <c r="B134" s="7" t="s">
        <v>258</v>
      </c>
      <c r="C134" s="10">
        <v>3</v>
      </c>
      <c r="D134" s="10">
        <v>1</v>
      </c>
      <c r="E134" s="10">
        <v>2</v>
      </c>
      <c r="F134" s="10">
        <v>2</v>
      </c>
      <c r="G134" s="10">
        <v>2</v>
      </c>
      <c r="H134" s="10">
        <v>3</v>
      </c>
      <c r="I134" s="10">
        <v>4</v>
      </c>
      <c r="J134" s="10">
        <v>4</v>
      </c>
      <c r="K134" s="17">
        <f>Table2233[[#This Row],[Fjöldi
1. maí 2026]]-Table2233[[#This Row],[Fjöldi
1. des. 2025]]</f>
        <v>0</v>
      </c>
      <c r="L134" s="18">
        <f>Table2233[[#This Row],[Fjöldi
1. maí 2026]]/Table2233[[#This Row],[Fjöldi
1. des. 2025]]-1</f>
        <v>0</v>
      </c>
    </row>
    <row r="135" spans="1:12" x14ac:dyDescent="0.2">
      <c r="A135" s="6" t="s">
        <v>259</v>
      </c>
      <c r="B135" s="7" t="s">
        <v>260</v>
      </c>
      <c r="C135" s="10">
        <v>2046</v>
      </c>
      <c r="D135" s="10">
        <v>2238</v>
      </c>
      <c r="E135" s="10">
        <v>2752</v>
      </c>
      <c r="F135" s="10">
        <v>3623</v>
      </c>
      <c r="G135" s="10">
        <v>4541</v>
      </c>
      <c r="H135" s="10">
        <v>5143</v>
      </c>
      <c r="I135" s="10">
        <v>5467</v>
      </c>
      <c r="J135" s="10">
        <v>5655</v>
      </c>
      <c r="K135" s="17">
        <f>Table2233[[#This Row],[Fjöldi
1. maí 2026]]-Table2233[[#This Row],[Fjöldi
1. des. 2025]]</f>
        <v>188</v>
      </c>
      <c r="L135" s="18">
        <f>Table2233[[#This Row],[Fjöldi
1. maí 2026]]/Table2233[[#This Row],[Fjöldi
1. des. 2025]]-1</f>
        <v>3.4388147064203345E-2</v>
      </c>
    </row>
    <row r="136" spans="1:12" x14ac:dyDescent="0.2">
      <c r="A136" s="6" t="s">
        <v>261</v>
      </c>
      <c r="B136" s="7" t="s">
        <v>262</v>
      </c>
      <c r="C136" s="10">
        <v>161</v>
      </c>
      <c r="D136" s="10">
        <v>178</v>
      </c>
      <c r="E136" s="10">
        <v>180</v>
      </c>
      <c r="F136" s="10">
        <v>185</v>
      </c>
      <c r="G136" s="10">
        <v>243</v>
      </c>
      <c r="H136" s="10">
        <v>236</v>
      </c>
      <c r="I136" s="10">
        <v>248</v>
      </c>
      <c r="J136" s="10">
        <v>240</v>
      </c>
      <c r="K136" s="17">
        <f>Table2233[[#This Row],[Fjöldi
1. maí 2026]]-Table2233[[#This Row],[Fjöldi
1. des. 2025]]</f>
        <v>-8</v>
      </c>
      <c r="L136" s="18">
        <f>Table2233[[#This Row],[Fjöldi
1. maí 2026]]/Table2233[[#This Row],[Fjöldi
1. des. 2025]]-1</f>
        <v>-3.2258064516129004E-2</v>
      </c>
    </row>
    <row r="137" spans="1:12" x14ac:dyDescent="0.2">
      <c r="A137" s="6" t="s">
        <v>263</v>
      </c>
      <c r="B137" s="7" t="s">
        <v>264</v>
      </c>
      <c r="C137" s="10">
        <v>222</v>
      </c>
      <c r="D137" s="10">
        <v>236</v>
      </c>
      <c r="E137" s="10">
        <v>245</v>
      </c>
      <c r="F137" s="10">
        <v>281</v>
      </c>
      <c r="G137" s="10">
        <v>292</v>
      </c>
      <c r="H137" s="10">
        <v>283</v>
      </c>
      <c r="I137" s="10">
        <v>261</v>
      </c>
      <c r="J137" s="10">
        <v>255</v>
      </c>
      <c r="K137" s="17">
        <f>Table2233[[#This Row],[Fjöldi
1. maí 2026]]-Table2233[[#This Row],[Fjöldi
1. des. 2025]]</f>
        <v>-6</v>
      </c>
      <c r="L137" s="18">
        <f>Table2233[[#This Row],[Fjöldi
1. maí 2026]]/Table2233[[#This Row],[Fjöldi
1. des. 2025]]-1</f>
        <v>-2.2988505747126409E-2</v>
      </c>
    </row>
    <row r="138" spans="1:12" x14ac:dyDescent="0.2">
      <c r="A138" s="6" t="s">
        <v>265</v>
      </c>
      <c r="B138" s="7" t="s">
        <v>266</v>
      </c>
      <c r="C138" s="10">
        <v>2</v>
      </c>
      <c r="D138" s="10">
        <v>2</v>
      </c>
      <c r="E138" s="10">
        <v>2</v>
      </c>
      <c r="F138" s="10">
        <v>2</v>
      </c>
      <c r="G138" s="10">
        <v>3</v>
      </c>
      <c r="H138" s="10">
        <v>3</v>
      </c>
      <c r="I138" s="10">
        <v>5</v>
      </c>
      <c r="J138" s="10">
        <v>6</v>
      </c>
      <c r="K138" s="17">
        <f>Table2233[[#This Row],[Fjöldi
1. maí 2026]]-Table2233[[#This Row],[Fjöldi
1. des. 2025]]</f>
        <v>1</v>
      </c>
      <c r="L138" s="18">
        <f>Table2233[[#This Row],[Fjöldi
1. maí 2026]]/Table2233[[#This Row],[Fjöldi
1. des. 2025]]-1</f>
        <v>0.19999999999999996</v>
      </c>
    </row>
    <row r="139" spans="1:12" x14ac:dyDescent="0.2">
      <c r="A139" s="6" t="s">
        <v>267</v>
      </c>
      <c r="B139" s="7" t="s">
        <v>268</v>
      </c>
      <c r="C139" s="10">
        <v>0</v>
      </c>
      <c r="D139" s="10">
        <v>0</v>
      </c>
      <c r="E139" s="10">
        <v>0</v>
      </c>
      <c r="F139" s="10">
        <v>1</v>
      </c>
      <c r="G139" s="10">
        <v>1</v>
      </c>
      <c r="H139" s="10">
        <v>1</v>
      </c>
      <c r="I139" s="10">
        <v>1</v>
      </c>
      <c r="J139" s="10">
        <v>1</v>
      </c>
      <c r="K139" s="17">
        <f>Table2233[[#This Row],[Fjöldi
1. maí 2026]]-Table2233[[#This Row],[Fjöldi
1. des. 2025]]</f>
        <v>0</v>
      </c>
      <c r="L139" s="18">
        <f>Table2233[[#This Row],[Fjöldi
1. maí 2026]]/Table2233[[#This Row],[Fjöldi
1. des. 2025]]-1</f>
        <v>0</v>
      </c>
    </row>
    <row r="140" spans="1:12" x14ac:dyDescent="0.2">
      <c r="A140" s="6" t="s">
        <v>269</v>
      </c>
      <c r="B140" s="7" t="s">
        <v>270</v>
      </c>
      <c r="C140" s="10">
        <v>0</v>
      </c>
      <c r="D140" s="10">
        <v>0</v>
      </c>
      <c r="E140" s="10">
        <v>0</v>
      </c>
      <c r="F140" s="10">
        <v>0</v>
      </c>
      <c r="G140" s="10">
        <v>1</v>
      </c>
      <c r="H140" s="10">
        <v>1</v>
      </c>
      <c r="I140" s="10"/>
      <c r="J140" s="10">
        <v>1</v>
      </c>
      <c r="K140" s="17">
        <f>Table2233[[#This Row],[Fjöldi
1. maí 2026]]-Table2233[[#This Row],[Fjöldi
1. des. 2025]]</f>
        <v>1</v>
      </c>
      <c r="L140" s="18" t="e">
        <f>Table2233[[#This Row],[Fjöldi
1. maí 2026]]/Table2233[[#This Row],[Fjöldi
1. des. 2025]]-1</f>
        <v>#DIV/0!</v>
      </c>
    </row>
    <row r="141" spans="1:12" x14ac:dyDescent="0.2">
      <c r="A141" s="6" t="s">
        <v>271</v>
      </c>
      <c r="B141" s="7" t="s">
        <v>272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1</v>
      </c>
      <c r="I141" s="10">
        <v>1</v>
      </c>
      <c r="J141" s="10">
        <v>1</v>
      </c>
      <c r="K141" s="17">
        <f>Table2233[[#This Row],[Fjöldi
1. maí 2026]]-Table2233[[#This Row],[Fjöldi
1. des. 2025]]</f>
        <v>0</v>
      </c>
      <c r="L141" s="18">
        <f>Table2233[[#This Row],[Fjöldi
1. maí 2026]]/Table2233[[#This Row],[Fjöldi
1. des. 2025]]-1</f>
        <v>0</v>
      </c>
    </row>
    <row r="142" spans="1:12" x14ac:dyDescent="0.2">
      <c r="A142" s="6" t="s">
        <v>273</v>
      </c>
      <c r="B142" s="7" t="s">
        <v>274</v>
      </c>
      <c r="C142" s="10">
        <v>10</v>
      </c>
      <c r="D142" s="10">
        <v>11</v>
      </c>
      <c r="E142" s="10">
        <v>12</v>
      </c>
      <c r="F142" s="10">
        <v>11</v>
      </c>
      <c r="G142" s="10">
        <v>11</v>
      </c>
      <c r="H142" s="10">
        <v>12</v>
      </c>
      <c r="I142" s="10">
        <v>12</v>
      </c>
      <c r="J142" s="10">
        <v>11</v>
      </c>
      <c r="K142" s="17">
        <f>Table2233[[#This Row],[Fjöldi
1. maí 2026]]-Table2233[[#This Row],[Fjöldi
1. des. 2025]]</f>
        <v>-1</v>
      </c>
      <c r="L142" s="18">
        <f>Table2233[[#This Row],[Fjöldi
1. maí 2026]]/Table2233[[#This Row],[Fjöldi
1. des. 2025]]-1</f>
        <v>-8.333333333333337E-2</v>
      </c>
    </row>
    <row r="143" spans="1:12" x14ac:dyDescent="0.2">
      <c r="A143" s="6" t="s">
        <v>275</v>
      </c>
      <c r="B143" s="7" t="s">
        <v>276</v>
      </c>
      <c r="C143" s="10">
        <v>368</v>
      </c>
      <c r="D143" s="10">
        <v>372</v>
      </c>
      <c r="E143" s="10">
        <v>392</v>
      </c>
      <c r="F143" s="10">
        <v>399</v>
      </c>
      <c r="G143" s="10">
        <v>411</v>
      </c>
      <c r="H143" s="10">
        <v>451</v>
      </c>
      <c r="I143" s="10">
        <v>475</v>
      </c>
      <c r="J143" s="10">
        <v>490</v>
      </c>
      <c r="K143" s="17">
        <f>Table2233[[#This Row],[Fjöldi
1. maí 2026]]-Table2233[[#This Row],[Fjöldi
1. des. 2025]]</f>
        <v>15</v>
      </c>
      <c r="L143" s="18">
        <f>Table2233[[#This Row],[Fjöldi
1. maí 2026]]/Table2233[[#This Row],[Fjöldi
1. des. 2025]]-1</f>
        <v>3.1578947368421151E-2</v>
      </c>
    </row>
    <row r="144" spans="1:12" x14ac:dyDescent="0.2">
      <c r="A144" s="6" t="s">
        <v>277</v>
      </c>
      <c r="B144" s="7" t="s">
        <v>278</v>
      </c>
      <c r="C144" s="10">
        <v>11</v>
      </c>
      <c r="D144" s="10">
        <v>11</v>
      </c>
      <c r="E144" s="10">
        <v>13</v>
      </c>
      <c r="F144" s="10">
        <v>14</v>
      </c>
      <c r="G144" s="10">
        <v>11</v>
      </c>
      <c r="H144" s="10">
        <v>15</v>
      </c>
      <c r="I144" s="10">
        <v>13</v>
      </c>
      <c r="J144" s="10">
        <v>17</v>
      </c>
      <c r="K144" s="17">
        <f>Table2233[[#This Row],[Fjöldi
1. maí 2026]]-Table2233[[#This Row],[Fjöldi
1. des. 2025]]</f>
        <v>4</v>
      </c>
      <c r="L144" s="18">
        <f>Table2233[[#This Row],[Fjöldi
1. maí 2026]]/Table2233[[#This Row],[Fjöldi
1. des. 2025]]-1</f>
        <v>0.30769230769230771</v>
      </c>
    </row>
    <row r="145" spans="1:12" x14ac:dyDescent="0.2">
      <c r="A145" s="6" t="s">
        <v>279</v>
      </c>
      <c r="B145" s="7" t="s">
        <v>280</v>
      </c>
      <c r="C145" s="10">
        <v>91</v>
      </c>
      <c r="D145" s="10">
        <v>91</v>
      </c>
      <c r="E145" s="10">
        <v>103</v>
      </c>
      <c r="F145" s="10">
        <v>111</v>
      </c>
      <c r="G145" s="10">
        <v>119</v>
      </c>
      <c r="H145" s="10">
        <v>124</v>
      </c>
      <c r="I145" s="10">
        <v>134</v>
      </c>
      <c r="J145" s="10">
        <v>134</v>
      </c>
      <c r="K145" s="17">
        <f>Table2233[[#This Row],[Fjöldi
1. maí 2026]]-Table2233[[#This Row],[Fjöldi
1. des. 2025]]</f>
        <v>0</v>
      </c>
      <c r="L145" s="18">
        <f>Table2233[[#This Row],[Fjöldi
1. maí 2026]]/Table2233[[#This Row],[Fjöldi
1. des. 2025]]-1</f>
        <v>0</v>
      </c>
    </row>
    <row r="146" spans="1:12" x14ac:dyDescent="0.2">
      <c r="A146" s="6" t="s">
        <v>281</v>
      </c>
      <c r="B146" s="7" t="s">
        <v>282</v>
      </c>
      <c r="C146" s="10">
        <v>514</v>
      </c>
      <c r="D146" s="10">
        <v>451</v>
      </c>
      <c r="E146" s="10">
        <v>507</v>
      </c>
      <c r="F146" s="10">
        <v>604</v>
      </c>
      <c r="G146" s="10">
        <v>675</v>
      </c>
      <c r="H146" s="10">
        <v>712</v>
      </c>
      <c r="I146" s="10">
        <v>764</v>
      </c>
      <c r="J146" s="10">
        <v>779</v>
      </c>
      <c r="K146" s="17">
        <f>Table2233[[#This Row],[Fjöldi
1. maí 2026]]-Table2233[[#This Row],[Fjöldi
1. des. 2025]]</f>
        <v>15</v>
      </c>
      <c r="L146" s="18">
        <f>Table2233[[#This Row],[Fjöldi
1. maí 2026]]/Table2233[[#This Row],[Fjöldi
1. des. 2025]]-1</f>
        <v>1.963350785340312E-2</v>
      </c>
    </row>
    <row r="147" spans="1:12" x14ac:dyDescent="0.2">
      <c r="A147" s="6" t="s">
        <v>283</v>
      </c>
      <c r="B147" s="7" t="s">
        <v>284</v>
      </c>
      <c r="C147" s="10">
        <v>10</v>
      </c>
      <c r="D147" s="10">
        <v>6</v>
      </c>
      <c r="E147" s="10">
        <v>10</v>
      </c>
      <c r="F147" s="10">
        <v>11</v>
      </c>
      <c r="G147" s="10">
        <v>7</v>
      </c>
      <c r="H147" s="10">
        <v>8</v>
      </c>
      <c r="I147" s="10">
        <v>9</v>
      </c>
      <c r="J147" s="10">
        <v>15</v>
      </c>
      <c r="K147" s="17">
        <f>Table2233[[#This Row],[Fjöldi
1. maí 2026]]-Table2233[[#This Row],[Fjöldi
1. des. 2025]]</f>
        <v>6</v>
      </c>
      <c r="L147" s="18">
        <f>Table2233[[#This Row],[Fjöldi
1. maí 2026]]/Table2233[[#This Row],[Fjöldi
1. des. 2025]]-1</f>
        <v>0.66666666666666674</v>
      </c>
    </row>
    <row r="148" spans="1:12" x14ac:dyDescent="0.2">
      <c r="A148" s="6" t="s">
        <v>285</v>
      </c>
      <c r="B148" s="7" t="s">
        <v>286</v>
      </c>
      <c r="C148" s="10">
        <v>2</v>
      </c>
      <c r="D148" s="10">
        <v>2</v>
      </c>
      <c r="E148" s="10">
        <v>2</v>
      </c>
      <c r="F148" s="10">
        <v>2</v>
      </c>
      <c r="G148" s="10">
        <v>2</v>
      </c>
      <c r="H148" s="10">
        <v>2</v>
      </c>
      <c r="I148" s="10">
        <v>2</v>
      </c>
      <c r="J148" s="10">
        <v>2</v>
      </c>
      <c r="K148" s="17">
        <f>Table2233[[#This Row],[Fjöldi
1. maí 2026]]-Table2233[[#This Row],[Fjöldi
1. des. 2025]]</f>
        <v>0</v>
      </c>
      <c r="L148" s="18">
        <f>Table2233[[#This Row],[Fjöldi
1. maí 2026]]/Table2233[[#This Row],[Fjöldi
1. des. 2025]]-1</f>
        <v>0</v>
      </c>
    </row>
    <row r="149" spans="1:12" x14ac:dyDescent="0.2">
      <c r="A149" s="6" t="s">
        <v>287</v>
      </c>
      <c r="B149" s="7" t="s">
        <v>288</v>
      </c>
      <c r="C149" s="10">
        <v>10</v>
      </c>
      <c r="D149" s="10">
        <v>12</v>
      </c>
      <c r="E149" s="10">
        <v>17</v>
      </c>
      <c r="F149" s="10">
        <v>16</v>
      </c>
      <c r="G149" s="10">
        <v>19</v>
      </c>
      <c r="H149" s="10">
        <v>27</v>
      </c>
      <c r="I149" s="10">
        <v>27</v>
      </c>
      <c r="J149" s="10">
        <v>27</v>
      </c>
      <c r="K149" s="17">
        <f>Table2233[[#This Row],[Fjöldi
1. maí 2026]]-Table2233[[#This Row],[Fjöldi
1. des. 2025]]</f>
        <v>0</v>
      </c>
      <c r="L149" s="18">
        <f>Table2233[[#This Row],[Fjöldi
1. maí 2026]]/Table2233[[#This Row],[Fjöldi
1. des. 2025]]-1</f>
        <v>0</v>
      </c>
    </row>
    <row r="150" spans="1:12" x14ac:dyDescent="0.2">
      <c r="A150" s="6" t="s">
        <v>289</v>
      </c>
      <c r="B150" s="7" t="s">
        <v>290</v>
      </c>
      <c r="C150" s="10">
        <v>44</v>
      </c>
      <c r="D150" s="10">
        <v>99</v>
      </c>
      <c r="E150" s="10">
        <v>129</v>
      </c>
      <c r="F150" s="10">
        <v>161</v>
      </c>
      <c r="G150" s="10">
        <v>217</v>
      </c>
      <c r="H150" s="10">
        <v>270</v>
      </c>
      <c r="I150" s="10">
        <v>290</v>
      </c>
      <c r="J150" s="10">
        <v>299</v>
      </c>
      <c r="K150" s="17">
        <f>Table2233[[#This Row],[Fjöldi
1. maí 2026]]-Table2233[[#This Row],[Fjöldi
1. des. 2025]]</f>
        <v>9</v>
      </c>
      <c r="L150" s="18">
        <f>Table2233[[#This Row],[Fjöldi
1. maí 2026]]/Table2233[[#This Row],[Fjöldi
1. des. 2025]]-1</f>
        <v>3.1034482758620641E-2</v>
      </c>
    </row>
    <row r="151" spans="1:12" x14ac:dyDescent="0.2">
      <c r="A151" s="6" t="s">
        <v>291</v>
      </c>
      <c r="B151" s="7" t="s">
        <v>292</v>
      </c>
      <c r="C151" s="10">
        <v>4</v>
      </c>
      <c r="D151" s="10">
        <v>4</v>
      </c>
      <c r="E151" s="10">
        <v>4</v>
      </c>
      <c r="F151" s="10">
        <v>5</v>
      </c>
      <c r="G151" s="10">
        <v>6</v>
      </c>
      <c r="H151" s="10">
        <v>6</v>
      </c>
      <c r="I151" s="10">
        <v>12</v>
      </c>
      <c r="J151" s="10">
        <v>12</v>
      </c>
      <c r="K151" s="17">
        <f>Table2233[[#This Row],[Fjöldi
1. maí 2026]]-Table2233[[#This Row],[Fjöldi
1. des. 2025]]</f>
        <v>0</v>
      </c>
      <c r="L151" s="18">
        <f>Table2233[[#This Row],[Fjöldi
1. maí 2026]]/Table2233[[#This Row],[Fjöldi
1. des. 2025]]-1</f>
        <v>0</v>
      </c>
    </row>
    <row r="152" spans="1:12" x14ac:dyDescent="0.2">
      <c r="A152" s="6" t="s">
        <v>293</v>
      </c>
      <c r="B152" s="7" t="s">
        <v>294</v>
      </c>
      <c r="C152" s="10">
        <v>21</v>
      </c>
      <c r="D152" s="10">
        <v>22</v>
      </c>
      <c r="E152" s="10">
        <v>28</v>
      </c>
      <c r="F152" s="10">
        <v>27</v>
      </c>
      <c r="G152" s="10">
        <v>33</v>
      </c>
      <c r="H152" s="10">
        <v>31</v>
      </c>
      <c r="I152" s="10">
        <v>32</v>
      </c>
      <c r="J152" s="10">
        <v>31</v>
      </c>
      <c r="K152" s="17">
        <f>Table2233[[#This Row],[Fjöldi
1. maí 2026]]-Table2233[[#This Row],[Fjöldi
1. des. 2025]]</f>
        <v>-1</v>
      </c>
      <c r="L152" s="18">
        <f>Table2233[[#This Row],[Fjöldi
1. maí 2026]]/Table2233[[#This Row],[Fjöldi
1. des. 2025]]-1</f>
        <v>-3.125E-2</v>
      </c>
    </row>
    <row r="153" spans="1:12" x14ac:dyDescent="0.2">
      <c r="A153" s="6" t="s">
        <v>295</v>
      </c>
      <c r="B153" s="7" t="s">
        <v>296</v>
      </c>
      <c r="C153" s="10">
        <v>275</v>
      </c>
      <c r="D153" s="10">
        <v>337</v>
      </c>
      <c r="E153" s="10">
        <v>400</v>
      </c>
      <c r="F153" s="10">
        <v>484</v>
      </c>
      <c r="G153" s="10">
        <v>628</v>
      </c>
      <c r="H153" s="10">
        <v>715</v>
      </c>
      <c r="I153" s="10">
        <v>718</v>
      </c>
      <c r="J153" s="10">
        <v>711</v>
      </c>
      <c r="K153" s="17">
        <f>Table2233[[#This Row],[Fjöldi
1. maí 2026]]-Table2233[[#This Row],[Fjöldi
1. des. 2025]]</f>
        <v>-7</v>
      </c>
      <c r="L153" s="18">
        <f>Table2233[[#This Row],[Fjöldi
1. maí 2026]]/Table2233[[#This Row],[Fjöldi
1. des. 2025]]-1</f>
        <v>-9.7493036211698803E-3</v>
      </c>
    </row>
    <row r="154" spans="1:12" x14ac:dyDescent="0.2">
      <c r="A154" s="6" t="s">
        <v>297</v>
      </c>
      <c r="B154" s="7" t="s">
        <v>298</v>
      </c>
      <c r="C154" s="10">
        <v>3</v>
      </c>
      <c r="D154" s="10">
        <v>3</v>
      </c>
      <c r="E154" s="10">
        <v>5</v>
      </c>
      <c r="F154" s="10">
        <v>5</v>
      </c>
      <c r="G154" s="10">
        <v>3</v>
      </c>
      <c r="H154" s="10">
        <v>3</v>
      </c>
      <c r="I154" s="10">
        <v>3</v>
      </c>
      <c r="J154" s="10">
        <v>3</v>
      </c>
      <c r="K154" s="17">
        <f>Table2233[[#This Row],[Fjöldi
1. maí 2026]]-Table2233[[#This Row],[Fjöldi
1. des. 2025]]</f>
        <v>0</v>
      </c>
      <c r="L154" s="18">
        <f>Table2233[[#This Row],[Fjöldi
1. maí 2026]]/Table2233[[#This Row],[Fjöldi
1. des. 2025]]-1</f>
        <v>0</v>
      </c>
    </row>
    <row r="155" spans="1:12" x14ac:dyDescent="0.2">
      <c r="A155" s="6" t="s">
        <v>299</v>
      </c>
      <c r="B155" s="7" t="s">
        <v>300</v>
      </c>
      <c r="C155" s="10">
        <v>2</v>
      </c>
      <c r="D155" s="10">
        <v>2</v>
      </c>
      <c r="E155" s="10">
        <v>2</v>
      </c>
      <c r="F155" s="10">
        <v>2</v>
      </c>
      <c r="G155" s="10">
        <v>2</v>
      </c>
      <c r="H155" s="10">
        <v>2</v>
      </c>
      <c r="I155" s="10">
        <v>3</v>
      </c>
      <c r="J155" s="10">
        <v>3</v>
      </c>
      <c r="K155" s="17">
        <f>Table2233[[#This Row],[Fjöldi
1. maí 2026]]-Table2233[[#This Row],[Fjöldi
1. des. 2025]]</f>
        <v>0</v>
      </c>
      <c r="L155" s="18">
        <f>Table2233[[#This Row],[Fjöldi
1. maí 2026]]/Table2233[[#This Row],[Fjöldi
1. des. 2025]]-1</f>
        <v>0</v>
      </c>
    </row>
    <row r="156" spans="1:12" x14ac:dyDescent="0.2">
      <c r="A156" s="6" t="s">
        <v>301</v>
      </c>
      <c r="B156" s="7" t="s">
        <v>302</v>
      </c>
      <c r="C156" s="10">
        <v>554</v>
      </c>
      <c r="D156" s="10">
        <v>579</v>
      </c>
      <c r="E156" s="10">
        <v>569</v>
      </c>
      <c r="F156" s="10">
        <v>567</v>
      </c>
      <c r="G156" s="10">
        <v>554</v>
      </c>
      <c r="H156" s="10">
        <v>571</v>
      </c>
      <c r="I156" s="10">
        <v>563</v>
      </c>
      <c r="J156" s="10">
        <v>561</v>
      </c>
      <c r="K156" s="17">
        <f>Table2233[[#This Row],[Fjöldi
1. maí 2026]]-Table2233[[#This Row],[Fjöldi
1. des. 2025]]</f>
        <v>-2</v>
      </c>
      <c r="L156" s="18">
        <f>Table2233[[#This Row],[Fjöldi
1. maí 2026]]/Table2233[[#This Row],[Fjöldi
1. des. 2025]]-1</f>
        <v>-3.5523978685613189E-3</v>
      </c>
    </row>
    <row r="157" spans="1:12" x14ac:dyDescent="0.2">
      <c r="A157" s="6" t="s">
        <v>303</v>
      </c>
      <c r="B157" s="7" t="s">
        <v>304</v>
      </c>
      <c r="C157" s="10">
        <v>2</v>
      </c>
      <c r="D157" s="10">
        <v>4</v>
      </c>
      <c r="E157" s="10">
        <v>6</v>
      </c>
      <c r="F157" s="10">
        <v>6</v>
      </c>
      <c r="G157" s="10">
        <v>8</v>
      </c>
      <c r="H157" s="10">
        <v>10</v>
      </c>
      <c r="I157" s="10">
        <v>9</v>
      </c>
      <c r="J157" s="10">
        <v>6</v>
      </c>
      <c r="K157" s="17">
        <f>Table2233[[#This Row],[Fjöldi
1. maí 2026]]-Table2233[[#This Row],[Fjöldi
1. des. 2025]]</f>
        <v>-3</v>
      </c>
      <c r="L157" s="18">
        <f>Table2233[[#This Row],[Fjöldi
1. maí 2026]]/Table2233[[#This Row],[Fjöldi
1. des. 2025]]-1</f>
        <v>-0.33333333333333337</v>
      </c>
    </row>
    <row r="158" spans="1:12" x14ac:dyDescent="0.2">
      <c r="A158" s="6" t="s">
        <v>305</v>
      </c>
      <c r="B158" s="7" t="s">
        <v>306</v>
      </c>
      <c r="C158" s="10">
        <v>0</v>
      </c>
      <c r="D158" s="10">
        <v>0</v>
      </c>
      <c r="E158" s="10">
        <v>0</v>
      </c>
      <c r="F158" s="10">
        <v>0</v>
      </c>
      <c r="G158" s="10">
        <v>1</v>
      </c>
      <c r="H158" s="10">
        <v>0</v>
      </c>
      <c r="I158" s="10">
        <v>1</v>
      </c>
      <c r="J158" s="10">
        <v>1</v>
      </c>
      <c r="K158" s="17">
        <f>Table2233[[#This Row],[Fjöldi
1. maí 2026]]-Table2233[[#This Row],[Fjöldi
1. des. 2025]]</f>
        <v>0</v>
      </c>
      <c r="L158" s="18">
        <f>Table2233[[#This Row],[Fjöldi
1. maí 2026]]/Table2233[[#This Row],[Fjöldi
1. des. 2025]]-1</f>
        <v>0</v>
      </c>
    </row>
    <row r="159" spans="1:12" x14ac:dyDescent="0.2">
      <c r="A159" s="6" t="s">
        <v>307</v>
      </c>
      <c r="B159" s="7" t="s">
        <v>308</v>
      </c>
      <c r="C159" s="10">
        <v>23</v>
      </c>
      <c r="D159" s="10">
        <v>29</v>
      </c>
      <c r="E159" s="10">
        <v>33</v>
      </c>
      <c r="F159" s="10">
        <v>33</v>
      </c>
      <c r="G159" s="10">
        <v>37</v>
      </c>
      <c r="H159" s="10">
        <v>41</v>
      </c>
      <c r="I159" s="10">
        <v>45</v>
      </c>
      <c r="J159" s="10">
        <v>45</v>
      </c>
      <c r="K159" s="17">
        <f>Table2233[[#This Row],[Fjöldi
1. maí 2026]]-Table2233[[#This Row],[Fjöldi
1. des. 2025]]</f>
        <v>0</v>
      </c>
      <c r="L159" s="18">
        <f>Table2233[[#This Row],[Fjöldi
1. maí 2026]]/Table2233[[#This Row],[Fjöldi
1. des. 2025]]-1</f>
        <v>0</v>
      </c>
    </row>
    <row r="160" spans="1:12" x14ac:dyDescent="0.2">
      <c r="A160" s="6" t="s">
        <v>309</v>
      </c>
      <c r="B160" s="7" t="s">
        <v>310</v>
      </c>
      <c r="C160" s="10">
        <v>36</v>
      </c>
      <c r="D160" s="10">
        <v>60</v>
      </c>
      <c r="E160" s="10">
        <v>58</v>
      </c>
      <c r="F160" s="10">
        <v>68</v>
      </c>
      <c r="G160" s="10">
        <v>92</v>
      </c>
      <c r="H160" s="10">
        <v>119</v>
      </c>
      <c r="I160" s="10">
        <v>139</v>
      </c>
      <c r="J160" s="10">
        <v>177</v>
      </c>
      <c r="K160" s="17">
        <f>Table2233[[#This Row],[Fjöldi
1. maí 2026]]-Table2233[[#This Row],[Fjöldi
1. des. 2025]]</f>
        <v>38</v>
      </c>
      <c r="L160" s="18">
        <f>Table2233[[#This Row],[Fjöldi
1. maí 2026]]/Table2233[[#This Row],[Fjöldi
1. des. 2025]]-1</f>
        <v>0.27338129496402885</v>
      </c>
    </row>
    <row r="161" spans="1:15" x14ac:dyDescent="0.2">
      <c r="A161" s="6" t="s">
        <v>311</v>
      </c>
      <c r="B161" s="7" t="s">
        <v>312</v>
      </c>
      <c r="C161" s="10">
        <v>4</v>
      </c>
      <c r="D161" s="10">
        <v>5</v>
      </c>
      <c r="E161" s="10">
        <v>7</v>
      </c>
      <c r="F161" s="10">
        <v>7</v>
      </c>
      <c r="G161" s="10">
        <v>8</v>
      </c>
      <c r="H161" s="10">
        <v>9</v>
      </c>
      <c r="I161" s="10">
        <v>10</v>
      </c>
      <c r="J161" s="10">
        <v>11</v>
      </c>
      <c r="K161" s="17">
        <f>Table2233[[#This Row],[Fjöldi
1. maí 2026]]-Table2233[[#This Row],[Fjöldi
1. des. 2025]]</f>
        <v>1</v>
      </c>
      <c r="L161" s="18">
        <f>Table2233[[#This Row],[Fjöldi
1. maí 2026]]/Table2233[[#This Row],[Fjöldi
1. des. 2025]]-1</f>
        <v>0.10000000000000009</v>
      </c>
      <c r="O161" s="24"/>
    </row>
    <row r="162" spans="1:15" x14ac:dyDescent="0.2">
      <c r="A162" s="6" t="s">
        <v>313</v>
      </c>
      <c r="B162" s="7" t="s">
        <v>314</v>
      </c>
      <c r="C162" s="10">
        <v>11</v>
      </c>
      <c r="D162" s="10">
        <v>7</v>
      </c>
      <c r="E162" s="10">
        <v>12</v>
      </c>
      <c r="F162" s="10">
        <v>11</v>
      </c>
      <c r="G162" s="10">
        <v>13</v>
      </c>
      <c r="H162" s="10">
        <v>18</v>
      </c>
      <c r="I162" s="10">
        <v>16</v>
      </c>
      <c r="J162" s="10">
        <v>20</v>
      </c>
      <c r="K162" s="17">
        <f>Table2233[[#This Row],[Fjöldi
1. maí 2026]]-Table2233[[#This Row],[Fjöldi
1. des. 2025]]</f>
        <v>4</v>
      </c>
      <c r="L162" s="18">
        <f>Table2233[[#This Row],[Fjöldi
1. maí 2026]]/Table2233[[#This Row],[Fjöldi
1. des. 2025]]-1</f>
        <v>0.25</v>
      </c>
    </row>
    <row r="163" spans="1:15" x14ac:dyDescent="0.2">
      <c r="A163" s="6" t="s">
        <v>315</v>
      </c>
      <c r="B163" s="7" t="s">
        <v>316</v>
      </c>
      <c r="C163" s="10">
        <v>226</v>
      </c>
      <c r="D163" s="10">
        <v>237</v>
      </c>
      <c r="E163" s="10">
        <v>239</v>
      </c>
      <c r="F163" s="10">
        <v>2265</v>
      </c>
      <c r="G163" s="10">
        <v>3946</v>
      </c>
      <c r="H163" s="10">
        <v>4834</v>
      </c>
      <c r="I163" s="10">
        <v>5281</v>
      </c>
      <c r="J163" s="10">
        <v>5412</v>
      </c>
      <c r="K163" s="17">
        <f>Table2233[[#This Row],[Fjöldi
1. maí 2026]]-Table2233[[#This Row],[Fjöldi
1. des. 2025]]</f>
        <v>131</v>
      </c>
      <c r="L163" s="18">
        <f>Table2233[[#This Row],[Fjöldi
1. maí 2026]]/Table2233[[#This Row],[Fjöldi
1. des. 2025]]-1</f>
        <v>2.4805907971974905E-2</v>
      </c>
    </row>
    <row r="164" spans="1:15" x14ac:dyDescent="0.2">
      <c r="A164" s="6" t="s">
        <v>317</v>
      </c>
      <c r="B164" s="7" t="s">
        <v>318</v>
      </c>
      <c r="C164" s="10">
        <v>49</v>
      </c>
      <c r="D164" s="10">
        <v>58</v>
      </c>
      <c r="E164" s="10">
        <v>60</v>
      </c>
      <c r="F164" s="10">
        <v>65</v>
      </c>
      <c r="G164" s="10">
        <v>74</v>
      </c>
      <c r="H164" s="10">
        <v>79</v>
      </c>
      <c r="I164" s="10">
        <v>96</v>
      </c>
      <c r="J164" s="10">
        <v>100</v>
      </c>
      <c r="K164" s="17">
        <f>Table2233[[#This Row],[Fjöldi
1. maí 2026]]-Table2233[[#This Row],[Fjöldi
1. des. 2025]]</f>
        <v>4</v>
      </c>
      <c r="L164" s="18">
        <f>Table2233[[#This Row],[Fjöldi
1. maí 2026]]/Table2233[[#This Row],[Fjöldi
1. des. 2025]]-1</f>
        <v>4.1666666666666741E-2</v>
      </c>
    </row>
    <row r="165" spans="1:15" x14ac:dyDescent="0.2">
      <c r="A165" s="6" t="s">
        <v>319</v>
      </c>
      <c r="B165" s="7" t="s">
        <v>320</v>
      </c>
      <c r="C165" s="10">
        <v>802</v>
      </c>
      <c r="D165" s="10">
        <v>856</v>
      </c>
      <c r="E165" s="10">
        <v>1012</v>
      </c>
      <c r="F165" s="10">
        <v>1096</v>
      </c>
      <c r="G165" s="10">
        <v>1129</v>
      </c>
      <c r="H165" s="10">
        <v>1164</v>
      </c>
      <c r="I165" s="10">
        <v>1208</v>
      </c>
      <c r="J165" s="10">
        <v>1229</v>
      </c>
      <c r="K165" s="17">
        <f>Table2233[[#This Row],[Fjöldi
1. maí 2026]]-Table2233[[#This Row],[Fjöldi
1. des. 2025]]</f>
        <v>21</v>
      </c>
      <c r="L165" s="18">
        <f>Table2233[[#This Row],[Fjöldi
1. maí 2026]]/Table2233[[#This Row],[Fjöldi
1. des. 2025]]-1</f>
        <v>1.7384105960264851E-2</v>
      </c>
    </row>
    <row r="166" spans="1:15" x14ac:dyDescent="0.2">
      <c r="A166" s="6" t="s">
        <v>321</v>
      </c>
      <c r="B166" s="7" t="s">
        <v>322</v>
      </c>
      <c r="C166" s="10">
        <v>3</v>
      </c>
      <c r="D166" s="10">
        <v>3</v>
      </c>
      <c r="E166" s="10">
        <v>5</v>
      </c>
      <c r="F166" s="10">
        <v>6</v>
      </c>
      <c r="G166" s="10">
        <v>6</v>
      </c>
      <c r="H166" s="10">
        <v>6</v>
      </c>
      <c r="I166" s="10">
        <v>9</v>
      </c>
      <c r="J166" s="10">
        <v>9</v>
      </c>
      <c r="K166" s="17">
        <f>Table2233[[#This Row],[Fjöldi
1. maí 2026]]-Table2233[[#This Row],[Fjöldi
1. des. 2025]]</f>
        <v>0</v>
      </c>
      <c r="L166" s="18">
        <f>Table2233[[#This Row],[Fjöldi
1. maí 2026]]/Table2233[[#This Row],[Fjöldi
1. des. 2025]]-1</f>
        <v>0</v>
      </c>
    </row>
    <row r="167" spans="1:15" x14ac:dyDescent="0.2">
      <c r="A167" s="6" t="s">
        <v>323</v>
      </c>
      <c r="B167" s="7" t="s">
        <v>324</v>
      </c>
      <c r="C167" s="10">
        <v>2</v>
      </c>
      <c r="D167" s="10">
        <v>2</v>
      </c>
      <c r="E167" s="10">
        <v>2</v>
      </c>
      <c r="F167" s="10">
        <v>5</v>
      </c>
      <c r="G167" s="10">
        <v>3</v>
      </c>
      <c r="H167" s="10">
        <v>3</v>
      </c>
      <c r="I167" s="10">
        <v>4</v>
      </c>
      <c r="J167" s="10">
        <v>5</v>
      </c>
      <c r="K167" s="17">
        <f>Table2233[[#This Row],[Fjöldi
1. maí 2026]]-Table2233[[#This Row],[Fjöldi
1. des. 2025]]</f>
        <v>1</v>
      </c>
      <c r="L167" s="18">
        <f>Table2233[[#This Row],[Fjöldi
1. maí 2026]]/Table2233[[#This Row],[Fjöldi
1. des. 2025]]-1</f>
        <v>0.25</v>
      </c>
    </row>
    <row r="168" spans="1:15" x14ac:dyDescent="0.2">
      <c r="A168" s="6" t="s">
        <v>355</v>
      </c>
      <c r="B168" s="7" t="s">
        <v>356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1</v>
      </c>
      <c r="K168" s="17">
        <f>Table2233[[#This Row],[Fjöldi
1. maí 2026]]-Table2233[[#This Row],[Fjöldi
1. des. 2025]]</f>
        <v>1</v>
      </c>
      <c r="L168" s="18" t="e">
        <f>Table2233[[#This Row],[Fjöldi
1. maí 2026]]/Table2233[[#This Row],[Fjöldi
1. des. 2025]]-1</f>
        <v>#DIV/0!</v>
      </c>
    </row>
    <row r="169" spans="1:15" x14ac:dyDescent="0.2">
      <c r="A169" s="6" t="s">
        <v>325</v>
      </c>
      <c r="B169" s="7" t="s">
        <v>326</v>
      </c>
      <c r="C169" s="10">
        <v>159</v>
      </c>
      <c r="D169" s="10">
        <v>338</v>
      </c>
      <c r="E169" s="10">
        <v>455</v>
      </c>
      <c r="F169" s="10">
        <v>1245</v>
      </c>
      <c r="G169" s="10">
        <v>1396</v>
      </c>
      <c r="H169" s="10">
        <v>1586</v>
      </c>
      <c r="I169" s="10">
        <v>1927</v>
      </c>
      <c r="J169" s="10">
        <v>1943</v>
      </c>
      <c r="K169" s="17">
        <f>Table2233[[#This Row],[Fjöldi
1. maí 2026]]-Table2233[[#This Row],[Fjöldi
1. des. 2025]]</f>
        <v>16</v>
      </c>
      <c r="L169" s="18">
        <f>Table2233[[#This Row],[Fjöldi
1. maí 2026]]/Table2233[[#This Row],[Fjöldi
1. des. 2025]]-1</f>
        <v>8.3030617540218454E-3</v>
      </c>
    </row>
    <row r="170" spans="1:15" x14ac:dyDescent="0.2">
      <c r="A170" s="6" t="s">
        <v>327</v>
      </c>
      <c r="B170" s="7" t="s">
        <v>328</v>
      </c>
      <c r="C170" s="10">
        <v>392</v>
      </c>
      <c r="D170" s="10">
        <v>467</v>
      </c>
      <c r="E170" s="10">
        <v>497</v>
      </c>
      <c r="F170" s="10">
        <v>582</v>
      </c>
      <c r="G170" s="10">
        <v>922</v>
      </c>
      <c r="H170" s="10">
        <v>1134</v>
      </c>
      <c r="I170" s="10">
        <v>1215</v>
      </c>
      <c r="J170" s="10">
        <v>1205</v>
      </c>
      <c r="K170" s="17">
        <f>Table2233[[#This Row],[Fjöldi
1. maí 2026]]-Table2233[[#This Row],[Fjöldi
1. des. 2025]]</f>
        <v>-10</v>
      </c>
      <c r="L170" s="18">
        <f>Table2233[[#This Row],[Fjöldi
1. maí 2026]]/Table2233[[#This Row],[Fjöldi
1. des. 2025]]-1</f>
        <v>-8.2304526748970819E-3</v>
      </c>
    </row>
    <row r="171" spans="1:15" x14ac:dyDescent="0.2">
      <c r="A171" s="6" t="s">
        <v>329</v>
      </c>
      <c r="B171" s="7" t="s">
        <v>330</v>
      </c>
      <c r="C171" s="10">
        <v>0</v>
      </c>
      <c r="D171" s="10">
        <v>0</v>
      </c>
      <c r="E171" s="10">
        <v>0</v>
      </c>
      <c r="F171" s="10">
        <v>5</v>
      </c>
      <c r="G171" s="10">
        <v>5</v>
      </c>
      <c r="H171" s="10">
        <v>4</v>
      </c>
      <c r="I171" s="10">
        <v>5</v>
      </c>
      <c r="J171" s="10">
        <v>5</v>
      </c>
      <c r="K171" s="17">
        <f>Table2233[[#This Row],[Fjöldi
1. maí 2026]]-Table2233[[#This Row],[Fjöldi
1. des. 2025]]</f>
        <v>0</v>
      </c>
      <c r="L171" s="18">
        <f>Table2233[[#This Row],[Fjöldi
1. maí 2026]]/Table2233[[#This Row],[Fjöldi
1. des. 2025]]-1</f>
        <v>0</v>
      </c>
    </row>
    <row r="172" spans="1:15" x14ac:dyDescent="0.2">
      <c r="A172" s="19" t="s">
        <v>331</v>
      </c>
      <c r="B172" s="7" t="s">
        <v>332</v>
      </c>
      <c r="C172" s="10">
        <v>69</v>
      </c>
      <c r="D172" s="10">
        <v>77</v>
      </c>
      <c r="E172" s="10">
        <v>81</v>
      </c>
      <c r="F172" s="10">
        <v>77</v>
      </c>
      <c r="G172" s="10">
        <v>85</v>
      </c>
      <c r="H172" s="10">
        <v>99</v>
      </c>
      <c r="I172" s="10">
        <v>98</v>
      </c>
      <c r="J172" s="10">
        <v>105</v>
      </c>
      <c r="K172" s="17">
        <f>Table2233[[#This Row],[Fjöldi
1. maí 2026]]-Table2233[[#This Row],[Fjöldi
1. des. 2025]]</f>
        <v>7</v>
      </c>
      <c r="L172" s="18">
        <f>Table2233[[#This Row],[Fjöldi
1. maí 2026]]/Table2233[[#This Row],[Fjöldi
1. des. 2025]]-1</f>
        <v>7.1428571428571397E-2</v>
      </c>
    </row>
    <row r="173" spans="1:15" x14ac:dyDescent="0.2">
      <c r="A173" s="6" t="s">
        <v>333</v>
      </c>
      <c r="B173" s="7" t="s">
        <v>334</v>
      </c>
      <c r="C173" s="10">
        <v>1</v>
      </c>
      <c r="D173" s="10">
        <v>2</v>
      </c>
      <c r="E173" s="10">
        <v>1</v>
      </c>
      <c r="F173" s="10">
        <v>2</v>
      </c>
      <c r="G173" s="10">
        <v>5</v>
      </c>
      <c r="H173" s="10">
        <v>4</v>
      </c>
      <c r="I173" s="10">
        <v>3</v>
      </c>
      <c r="J173" s="10">
        <v>5</v>
      </c>
      <c r="K173" s="17">
        <f>Table2233[[#This Row],[Fjöldi
1. maí 2026]]-Table2233[[#This Row],[Fjöldi
1. des. 2025]]</f>
        <v>2</v>
      </c>
      <c r="L173" s="18">
        <f>Table2233[[#This Row],[Fjöldi
1. maí 2026]]/Table2233[[#This Row],[Fjöldi
1. des. 2025]]-1</f>
        <v>0.66666666666666674</v>
      </c>
    </row>
    <row r="174" spans="1:15" x14ac:dyDescent="0.2">
      <c r="A174" s="6" t="s">
        <v>335</v>
      </c>
      <c r="B174" s="7" t="s">
        <v>336</v>
      </c>
      <c r="C174" s="10">
        <v>51</v>
      </c>
      <c r="D174" s="10">
        <v>47</v>
      </c>
      <c r="E174" s="10">
        <v>42</v>
      </c>
      <c r="F174" s="10">
        <v>42</v>
      </c>
      <c r="G174" s="10">
        <v>34</v>
      </c>
      <c r="H174" s="10">
        <v>34</v>
      </c>
      <c r="I174" s="10">
        <v>33</v>
      </c>
      <c r="J174" s="10">
        <v>32</v>
      </c>
      <c r="K174" s="17">
        <f>Table2233[[#This Row],[Fjöldi
1. maí 2026]]-Table2233[[#This Row],[Fjöldi
1. des. 2025]]</f>
        <v>-1</v>
      </c>
      <c r="L174" s="18">
        <f>Table2233[[#This Row],[Fjöldi
1. maí 2026]]/Table2233[[#This Row],[Fjöldi
1. des. 2025]]-1</f>
        <v>-3.0303030303030276E-2</v>
      </c>
    </row>
    <row r="175" spans="1:15" x14ac:dyDescent="0.2">
      <c r="A175" s="6" t="s">
        <v>337</v>
      </c>
      <c r="B175" s="7" t="s">
        <v>338</v>
      </c>
      <c r="C175" s="10">
        <v>7</v>
      </c>
      <c r="D175" s="10">
        <v>13</v>
      </c>
      <c r="E175" s="10">
        <v>22</v>
      </c>
      <c r="F175" s="10">
        <v>32</v>
      </c>
      <c r="G175" s="10">
        <v>41</v>
      </c>
      <c r="H175" s="10">
        <v>41</v>
      </c>
      <c r="I175" s="10">
        <v>48</v>
      </c>
      <c r="J175" s="10">
        <v>47</v>
      </c>
      <c r="K175" s="17">
        <f>Table2233[[#This Row],[Fjöldi
1. maí 2026]]-Table2233[[#This Row],[Fjöldi
1. des. 2025]]</f>
        <v>-1</v>
      </c>
      <c r="L175" s="18">
        <f>Table2233[[#This Row],[Fjöldi
1. maí 2026]]/Table2233[[#This Row],[Fjöldi
1. des. 2025]]-1</f>
        <v>-2.083333333333337E-2</v>
      </c>
    </row>
    <row r="176" spans="1:15" x14ac:dyDescent="0.2">
      <c r="A176" s="6" t="s">
        <v>339</v>
      </c>
      <c r="B176" s="7" t="s">
        <v>340</v>
      </c>
      <c r="C176" s="10">
        <v>8</v>
      </c>
      <c r="D176" s="10">
        <v>8</v>
      </c>
      <c r="E176" s="10">
        <v>5</v>
      </c>
      <c r="F176" s="10">
        <v>5</v>
      </c>
      <c r="G176" s="10">
        <v>5</v>
      </c>
      <c r="H176" s="10">
        <v>3</v>
      </c>
      <c r="I176" s="10">
        <v>3</v>
      </c>
      <c r="J176" s="10">
        <v>3</v>
      </c>
      <c r="K176" s="17">
        <f>Table2233[[#This Row],[Fjöldi
1. maí 2026]]-Table2233[[#This Row],[Fjöldi
1. des. 2025]]</f>
        <v>0</v>
      </c>
      <c r="L176" s="18">
        <f>Table2233[[#This Row],[Fjöldi
1. maí 2026]]/Table2233[[#This Row],[Fjöldi
1. des. 2025]]-1</f>
        <v>0</v>
      </c>
    </row>
    <row r="177" spans="1:12" x14ac:dyDescent="0.2">
      <c r="A177" s="6" t="s">
        <v>341</v>
      </c>
      <c r="B177" s="7" t="s">
        <v>342</v>
      </c>
      <c r="C177" s="10">
        <v>26</v>
      </c>
      <c r="D177" s="10">
        <v>31</v>
      </c>
      <c r="E177" s="10">
        <v>34</v>
      </c>
      <c r="F177" s="10">
        <v>34</v>
      </c>
      <c r="G177" s="10">
        <v>40</v>
      </c>
      <c r="H177" s="10">
        <v>43</v>
      </c>
      <c r="I177" s="10">
        <v>48</v>
      </c>
      <c r="J177" s="10">
        <v>49</v>
      </c>
      <c r="K177" s="17">
        <f>Table2233[[#This Row],[Fjöldi
1. maí 2026]]-Table2233[[#This Row],[Fjöldi
1. des. 2025]]</f>
        <v>1</v>
      </c>
      <c r="L177" s="18">
        <f>Table2233[[#This Row],[Fjöldi
1. maí 2026]]/Table2233[[#This Row],[Fjöldi
1. des. 2025]]-1</f>
        <v>2.0833333333333259E-2</v>
      </c>
    </row>
    <row r="178" spans="1:12" x14ac:dyDescent="0.2">
      <c r="A178" s="6" t="s">
        <v>343</v>
      </c>
      <c r="B178" s="7" t="s">
        <v>344</v>
      </c>
      <c r="C178" s="10">
        <v>4</v>
      </c>
      <c r="D178" s="10">
        <v>4</v>
      </c>
      <c r="E178" s="10">
        <v>4</v>
      </c>
      <c r="F178" s="10">
        <v>4</v>
      </c>
      <c r="G178" s="10">
        <v>4</v>
      </c>
      <c r="H178" s="10">
        <v>5</v>
      </c>
      <c r="I178" s="10">
        <v>7</v>
      </c>
      <c r="J178" s="10">
        <v>7</v>
      </c>
      <c r="K178" s="17">
        <f>Table2233[[#This Row],[Fjöldi
1. maí 2026]]-Table2233[[#This Row],[Fjöldi
1. des. 2025]]</f>
        <v>0</v>
      </c>
      <c r="L178" s="18">
        <f>Table2233[[#This Row],[Fjöldi
1. maí 2026]]/Table2233[[#This Row],[Fjöldi
1. des. 2025]]-1</f>
        <v>0</v>
      </c>
    </row>
    <row r="179" spans="1:12" x14ac:dyDescent="0.2">
      <c r="A179" s="6" t="s">
        <v>345</v>
      </c>
      <c r="B179" s="7" t="s">
        <v>346</v>
      </c>
      <c r="C179" s="10">
        <v>5</v>
      </c>
      <c r="D179" s="10">
        <v>5</v>
      </c>
      <c r="E179" s="10">
        <v>5</v>
      </c>
      <c r="F179" s="10">
        <v>6</v>
      </c>
      <c r="G179" s="10">
        <v>8</v>
      </c>
      <c r="H179" s="10">
        <v>10</v>
      </c>
      <c r="I179" s="10">
        <v>14</v>
      </c>
      <c r="J179" s="10">
        <v>14</v>
      </c>
      <c r="K179" s="17">
        <f>Table2233[[#This Row],[Fjöldi
1. maí 2026]]-Table2233[[#This Row],[Fjöldi
1. des. 2025]]</f>
        <v>0</v>
      </c>
      <c r="L179" s="18">
        <f>Table2233[[#This Row],[Fjöldi
1. maí 2026]]/Table2233[[#This Row],[Fjöldi
1. des. 2025]]-1</f>
        <v>0</v>
      </c>
    </row>
    <row r="180" spans="1:12" ht="14.25" customHeight="1" x14ac:dyDescent="0.25">
      <c r="C180" s="10"/>
      <c r="E180" s="10"/>
      <c r="F180" s="10"/>
      <c r="G180" s="10"/>
      <c r="H180" s="10"/>
      <c r="I180"/>
      <c r="J180"/>
    </row>
    <row r="181" spans="1:12" ht="14.25" customHeight="1" x14ac:dyDescent="0.2">
      <c r="B181" s="7" t="s">
        <v>347</v>
      </c>
      <c r="C181" s="10">
        <v>49347</v>
      </c>
      <c r="D181" s="10">
        <f>C184-D80</f>
        <v>51374</v>
      </c>
      <c r="E181" s="10">
        <f t="shared" ref="E181:J181" si="0">E184-E80</f>
        <v>54977</v>
      </c>
      <c r="F181" s="10">
        <f t="shared" si="0"/>
        <v>64585</v>
      </c>
      <c r="G181" s="10">
        <f t="shared" si="0"/>
        <v>74423</v>
      </c>
      <c r="H181" s="10">
        <f t="shared" si="0"/>
        <v>80546</v>
      </c>
      <c r="I181" s="10">
        <f t="shared" si="0"/>
        <v>83939</v>
      </c>
      <c r="J181" s="10">
        <f t="shared" si="0"/>
        <v>84532</v>
      </c>
      <c r="K181" s="17">
        <f>Table2233[[#This Row],[Fjöldi
1. maí 2026]]-Table2233[[#This Row],[Fjöldi
1. des. 2025]]</f>
        <v>593</v>
      </c>
      <c r="L181" s="18">
        <f>Table2233[[#This Row],[Fjöldi
1. maí 2026]]/Table2233[[#This Row],[Fjöldi
1. des. 2025]]-1</f>
        <v>7.0646540940444424E-3</v>
      </c>
    </row>
    <row r="182" spans="1:12" x14ac:dyDescent="0.2">
      <c r="E182" s="10"/>
      <c r="F182" s="10"/>
      <c r="G182" s="10"/>
      <c r="H182" s="10"/>
      <c r="I182" s="10"/>
      <c r="J182" s="10"/>
      <c r="K182" s="19"/>
      <c r="L182" s="18"/>
    </row>
    <row r="183" spans="1:12" x14ac:dyDescent="0.2">
      <c r="E183" s="10"/>
      <c r="F183" s="10"/>
      <c r="G183" s="10"/>
      <c r="H183" s="10"/>
      <c r="I183" s="10"/>
      <c r="J183" s="10"/>
      <c r="K183" s="17"/>
      <c r="L183" s="18"/>
    </row>
    <row r="184" spans="1:12" ht="15.75" x14ac:dyDescent="0.25">
      <c r="A184" s="11" t="s">
        <v>348</v>
      </c>
      <c r="B184" s="12"/>
      <c r="C184" s="20">
        <f>SUM(D1:D180)</f>
        <v>368616</v>
      </c>
      <c r="D184" s="20">
        <f>SUM(E1:E180)</f>
        <v>376027</v>
      </c>
      <c r="E184" s="20">
        <f t="shared" ref="E184:J184" si="1">SUM(E1:E180)</f>
        <v>376027</v>
      </c>
      <c r="F184" s="20">
        <f t="shared" si="1"/>
        <v>387171</v>
      </c>
      <c r="G184" s="21">
        <f t="shared" si="1"/>
        <v>398636</v>
      </c>
      <c r="H184" s="21">
        <f t="shared" si="1"/>
        <v>406046</v>
      </c>
      <c r="I184" s="21">
        <f t="shared" si="1"/>
        <v>411395</v>
      </c>
      <c r="J184" s="21">
        <f t="shared" si="1"/>
        <v>413168</v>
      </c>
      <c r="K184" s="21"/>
      <c r="L184" s="22">
        <f>J184/I184-1</f>
        <v>4.3097266617242447E-3</v>
      </c>
    </row>
    <row r="185" spans="1:12" ht="15" x14ac:dyDescent="0.25">
      <c r="A185" s="23" t="s">
        <v>349</v>
      </c>
    </row>
    <row r="186" spans="1:12" ht="15" x14ac:dyDescent="0.25">
      <c r="A186" s="23" t="s">
        <v>350</v>
      </c>
    </row>
    <row r="195" spans="1:12" s="10" customFormat="1" x14ac:dyDescent="0.2">
      <c r="A195" s="6"/>
      <c r="B195" s="7"/>
      <c r="C195" s="16"/>
      <c r="E195" s="16"/>
      <c r="F195" s="16"/>
      <c r="G195" s="16"/>
      <c r="H195" s="16"/>
      <c r="I195" s="16"/>
      <c r="J195" s="16"/>
      <c r="K195" s="6"/>
      <c r="L195" s="16"/>
    </row>
    <row r="196" spans="1:12" s="10" customFormat="1" x14ac:dyDescent="0.2">
      <c r="A196" s="6"/>
      <c r="B196" s="7"/>
      <c r="C196" s="16"/>
      <c r="E196" s="16"/>
      <c r="F196" s="16"/>
      <c r="G196" s="16"/>
      <c r="H196" s="16"/>
      <c r="I196" s="16"/>
      <c r="J196" s="16"/>
      <c r="K196" s="6"/>
      <c r="L196" s="16"/>
    </row>
    <row r="197" spans="1:12" s="10" customFormat="1" x14ac:dyDescent="0.2">
      <c r="A197" s="6"/>
      <c r="B197" s="7"/>
      <c r="C197" s="16"/>
      <c r="E197" s="16"/>
      <c r="F197" s="16"/>
      <c r="G197" s="16"/>
      <c r="H197" s="16"/>
      <c r="I197" s="16"/>
      <c r="J197" s="16"/>
      <c r="K197" s="6"/>
      <c r="L197" s="16"/>
    </row>
    <row r="198" spans="1:12" s="10" customFormat="1" x14ac:dyDescent="0.2">
      <c r="A198" s="6"/>
      <c r="B198" s="7"/>
      <c r="C198" s="16"/>
      <c r="E198" s="16"/>
      <c r="F198" s="16"/>
      <c r="G198" s="16"/>
      <c r="H198" s="16"/>
      <c r="I198" s="16"/>
      <c r="J198" s="16"/>
      <c r="K198" s="6"/>
      <c r="L198" s="16"/>
    </row>
    <row r="199" spans="1:12" s="10" customFormat="1" x14ac:dyDescent="0.2">
      <c r="A199" s="6"/>
      <c r="B199" s="7"/>
      <c r="C199" s="16"/>
      <c r="E199" s="16"/>
      <c r="F199" s="16"/>
      <c r="G199" s="16"/>
      <c r="H199" s="16"/>
      <c r="I199" s="16"/>
      <c r="J199" s="16"/>
      <c r="K199" s="6"/>
      <c r="L199" s="16"/>
    </row>
    <row r="200" spans="1:12" s="10" customFormat="1" x14ac:dyDescent="0.2">
      <c r="A200" s="6"/>
      <c r="B200" s="7"/>
      <c r="C200" s="16"/>
      <c r="E200" s="16"/>
      <c r="F200" s="16"/>
      <c r="G200" s="16"/>
      <c r="H200" s="16"/>
      <c r="I200" s="16"/>
      <c r="J200" s="16"/>
      <c r="K200" s="6"/>
      <c r="L200" s="16"/>
    </row>
    <row r="201" spans="1:12" s="10" customFormat="1" x14ac:dyDescent="0.2">
      <c r="A201" s="6"/>
      <c r="B201" s="7"/>
      <c r="C201" s="16"/>
      <c r="E201" s="16"/>
      <c r="F201" s="16"/>
      <c r="G201" s="16"/>
      <c r="H201" s="16"/>
      <c r="I201" s="16"/>
      <c r="J201" s="16"/>
      <c r="K201" s="6"/>
      <c r="L201" s="16"/>
    </row>
    <row r="202" spans="1:12" s="10" customFormat="1" x14ac:dyDescent="0.2">
      <c r="A202" s="6"/>
      <c r="B202" s="7"/>
      <c r="C202" s="16"/>
      <c r="E202" s="16"/>
      <c r="F202" s="16"/>
      <c r="G202" s="16"/>
      <c r="H202" s="16"/>
      <c r="I202" s="16"/>
      <c r="J202" s="16"/>
      <c r="K202" s="6"/>
      <c r="L202" s="16"/>
    </row>
    <row r="203" spans="1:12" s="10" customFormat="1" x14ac:dyDescent="0.2">
      <c r="A203" s="6"/>
      <c r="B203" s="7"/>
      <c r="C203" s="16"/>
      <c r="E203" s="16"/>
      <c r="F203" s="16"/>
      <c r="G203" s="16"/>
      <c r="H203" s="16"/>
      <c r="I203" s="16"/>
      <c r="J203" s="16"/>
      <c r="K203" s="6"/>
      <c r="L203" s="16"/>
    </row>
    <row r="204" spans="1:12" s="10" customFormat="1" x14ac:dyDescent="0.2">
      <c r="A204" s="6"/>
      <c r="B204" s="7"/>
      <c r="C204" s="16"/>
      <c r="E204" s="16"/>
      <c r="F204" s="16"/>
      <c r="G204" s="16"/>
      <c r="H204" s="16"/>
      <c r="I204" s="16"/>
      <c r="J204" s="16"/>
      <c r="K204" s="6"/>
      <c r="L204" s="16"/>
    </row>
    <row r="205" spans="1:12" s="10" customFormat="1" x14ac:dyDescent="0.2">
      <c r="A205" s="6"/>
      <c r="B205" s="7"/>
      <c r="C205" s="16"/>
      <c r="E205" s="16"/>
      <c r="F205" s="16"/>
      <c r="G205" s="16"/>
      <c r="H205" s="16"/>
      <c r="I205" s="16"/>
      <c r="J205" s="16"/>
      <c r="K205" s="6"/>
      <c r="L205" s="16"/>
    </row>
    <row r="206" spans="1:12" s="10" customFormat="1" x14ac:dyDescent="0.2">
      <c r="A206" s="6"/>
      <c r="B206" s="7"/>
      <c r="C206" s="16"/>
      <c r="E206" s="16"/>
      <c r="F206" s="16"/>
      <c r="G206" s="16"/>
      <c r="H206" s="16"/>
      <c r="I206" s="16"/>
      <c r="J206" s="16"/>
      <c r="K206" s="6"/>
      <c r="L206" s="16"/>
    </row>
    <row r="207" spans="1:12" s="10" customFormat="1" x14ac:dyDescent="0.2">
      <c r="A207" s="6"/>
      <c r="B207" s="7"/>
      <c r="C207" s="16"/>
      <c r="E207" s="16"/>
      <c r="F207" s="16"/>
      <c r="G207" s="16"/>
      <c r="H207" s="16"/>
      <c r="I207" s="16"/>
      <c r="J207" s="16"/>
      <c r="K207" s="6"/>
      <c r="L207" s="16"/>
    </row>
    <row r="208" spans="1:12" s="10" customFormat="1" x14ac:dyDescent="0.2">
      <c r="A208" s="6"/>
      <c r="B208" s="7"/>
      <c r="C208" s="16"/>
      <c r="E208" s="16"/>
      <c r="F208" s="16"/>
      <c r="G208" s="16"/>
      <c r="H208" s="16"/>
      <c r="I208" s="16"/>
      <c r="J208" s="16"/>
      <c r="K208" s="6"/>
      <c r="L208" s="16"/>
    </row>
    <row r="209" spans="1:12" s="10" customFormat="1" x14ac:dyDescent="0.2">
      <c r="A209" s="6"/>
      <c r="B209" s="7"/>
      <c r="C209" s="16"/>
      <c r="E209" s="16"/>
      <c r="F209" s="16"/>
      <c r="G209" s="16"/>
      <c r="H209" s="16"/>
      <c r="I209" s="16"/>
      <c r="J209" s="16"/>
      <c r="K209" s="6"/>
      <c r="L209" s="16"/>
    </row>
    <row r="210" spans="1:12" s="10" customFormat="1" x14ac:dyDescent="0.2">
      <c r="A210" s="6"/>
      <c r="B210" s="7"/>
      <c r="C210" s="16"/>
      <c r="E210" s="16"/>
      <c r="F210" s="16"/>
      <c r="G210" s="16"/>
      <c r="H210" s="16"/>
      <c r="I210" s="16"/>
      <c r="J210" s="16"/>
      <c r="K210" s="6"/>
      <c r="L210" s="16"/>
    </row>
    <row r="211" spans="1:12" s="10" customFormat="1" x14ac:dyDescent="0.2">
      <c r="A211" s="6"/>
      <c r="B211" s="7"/>
      <c r="C211" s="16"/>
      <c r="E211" s="16"/>
      <c r="F211" s="16"/>
      <c r="G211" s="16"/>
      <c r="H211" s="16"/>
      <c r="I211" s="16"/>
      <c r="J211" s="16"/>
      <c r="K211" s="6"/>
      <c r="L211" s="16"/>
    </row>
    <row r="212" spans="1:12" s="10" customFormat="1" x14ac:dyDescent="0.2">
      <c r="A212" s="6"/>
      <c r="B212" s="7"/>
      <c r="C212" s="16"/>
      <c r="E212" s="16"/>
      <c r="F212" s="16"/>
      <c r="G212" s="16"/>
      <c r="H212" s="16"/>
      <c r="I212" s="16"/>
      <c r="J212" s="16"/>
      <c r="K212" s="6"/>
      <c r="L212" s="16"/>
    </row>
  </sheetData>
  <phoneticPr fontId="8" type="noConversion"/>
  <conditionalFormatting sqref="A29:F58 A180:J181 K181:L181">
    <cfRule type="expression" dxfId="9" priority="5">
      <formula>"MOD(ROW(),2)=1"</formula>
    </cfRule>
  </conditionalFormatting>
  <conditionalFormatting sqref="A182:L184">
    <cfRule type="expression" dxfId="8" priority="32">
      <formula>"MOD(ROW(),2)=1"</formula>
    </cfRule>
  </conditionalFormatting>
  <conditionalFormatting sqref="B6">
    <cfRule type="expression" dxfId="7" priority="1">
      <formula>"MOD(ROW(),2)=1"</formula>
    </cfRule>
  </conditionalFormatting>
  <conditionalFormatting sqref="B28">
    <cfRule type="expression" dxfId="6" priority="3">
      <formula>"MOD(ROW(),2)=1"</formula>
    </cfRule>
  </conditionalFormatting>
  <conditionalFormatting sqref="A7:F27 G7:I69 A28 A61:F69 A70:I179 J6:L179">
    <cfRule type="expression" dxfId="5" priority="4">
      <formula>"MOD(ROW(),2)=1"</formula>
    </cfRule>
  </conditionalFormatting>
  <conditionalFormatting sqref="K6:L179 G184:J184">
    <cfRule type="cellIs" dxfId="4" priority="28" operator="lessThan">
      <formula>0</formula>
    </cfRule>
  </conditionalFormatting>
  <conditionalFormatting sqref="K181:L181">
    <cfRule type="cellIs" dxfId="3" priority="8" operator="lessThan">
      <formula>0</formula>
    </cfRule>
  </conditionalFormatting>
  <conditionalFormatting sqref="K182:L184">
    <cfRule type="cellIs" dxfId="2" priority="35" operator="lessThan">
      <formula>0</formula>
    </cfRule>
  </conditionalFormatting>
  <conditionalFormatting sqref="L14 L38 L59 L101 L122 L143 L164">
    <cfRule type="cellIs" dxfId="1" priority="7" operator="lessThan">
      <formula>0</formula>
    </cfRule>
  </conditionalFormatting>
  <conditionalFormatting sqref="L56:L57 L81:L83 L97:L98 L111:L112 L124:L125 L137:L138 L152:L153 L166:L168">
    <cfRule type="cellIs" dxfId="0" priority="6" operator="lessThan">
      <formula>0</formula>
    </cfRule>
  </conditionalFormatting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4B3B56-8D7F-4508-95DF-5FC96C6C2C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F82733-ECEA-49B0-9F14-7FFB2B9D8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D4318-4FEA-49C3-9CCC-11089402D6E6}">
  <ds:schemaRefs>
    <ds:schemaRef ds:uri="ce491b4c-21e0-4ad2-a6a6-d5ec7b74d6e6"/>
    <ds:schemaRef ds:uri="http://schemas.openxmlformats.org/package/2006/metadata/core-properties"/>
    <ds:schemaRef ds:uri="http://www.w3.org/XML/1998/namespace"/>
    <ds:schemaRef ds:uri="0f55361a-f833-4a43-8605-93890fbeb092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Erlendir ríkisborgarar</vt:lpstr>
      <vt:lpstr>'Erlendir ríkisborgarar'!Print_Titles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2023-01-10T14:16:38Z</dcterms:created>
  <dcterms:modified xsi:type="dcterms:W3CDTF">2026-05-04T14:28:28Z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