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6/Mánaðarfréttir/Lokaskjöl/Erlendir ríkisborgarar/"/>
    </mc:Choice>
  </mc:AlternateContent>
  <xr:revisionPtr revIDLastSave="0" documentId="8_{3E24A90B-3224-4E7D-8002-0C9B835E2B8E}" xr6:coauthVersionLast="47" xr6:coauthVersionMax="47" xr10:uidLastSave="{00000000-0000-0000-0000-000000000000}"/>
  <bookViews>
    <workbookView xWindow="-120" yWindow="-120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F184" i="1" l="1"/>
  <c r="F181" i="1" s="1"/>
  <c r="C184" i="1"/>
  <c r="D181" i="1" s="1"/>
  <c r="I184" i="1" l="1"/>
  <c r="I181" i="1" s="1"/>
  <c r="H184" i="1"/>
  <c r="H181" i="1" s="1"/>
  <c r="E184" i="1"/>
  <c r="E181" i="1" s="1"/>
  <c r="D184" i="1"/>
  <c r="J184" i="1"/>
  <c r="J181" i="1"/>
  <c r="L181" i="1"/>
  <c r="K181" i="1"/>
  <c r="L184" i="1"/>
  <c r="G184" i="1"/>
  <c r="G181" i="1"/>
</calcChain>
</file>

<file path=xl/sharedStrings.xml><?xml version="1.0" encoding="utf-8"?>
<sst xmlns="http://schemas.openxmlformats.org/spreadsheetml/2006/main" count="367" uniqueCount="367">
  <si>
    <t>Fjöldi íbúa eftir ríkisfangi með skráða búsetu hér á landi 1. júlí  2026</t>
  </si>
  <si>
    <t>og samanburður við 1. desember 2019-2025</t>
  </si>
  <si>
    <t>Þjóðskrá 14. júlí 2026</t>
  </si>
  <si>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</si>
  <si>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</si>
  <si>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</si>
  <si>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</si>
  <si>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</si>
  <si>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</si>
  <si>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</si>
  <si>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</si>
  <si>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Fjöldi
1. des. 2025</t>
  </si>
  <si>
    <t>Fjöldi
1. júlí 2026</t>
  </si>
  <si>
    <t>Breyting á milli
1. des. 2025 og 1. júlí 2026</t>
  </si>
  <si>
    <t>í %</t>
  </si>
  <si>
    <t>AE</t>
  </si>
  <si>
    <t>Sameinuð arabafurstad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</si>
  <si>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</si>
  <si>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</si>
  <si>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</si>
  <si>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</si>
  <si>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</si>
  <si>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</si>
  <si>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</si>
  <si>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</si>
  <si>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</si>
  <si>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</si>
  <si>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</si>
  <si>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</si>
  <si>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</si>
  <si>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</si>
  <si>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</si>
  <si>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</si>
  <si>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</si>
  <si>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</si>
  <si>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</si>
  <si>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</si>
  <si>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</si>
  <si>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</si>
  <si>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</si>
  <si>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</si>
  <si>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</si>
  <si>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</si>
  <si>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</si>
  <si>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</si>
  <si>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</si>
  <si>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</si>
  <si>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</si>
  <si>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</si>
  <si>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</si>
  <si>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</si>
  <si>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</si>
  <si>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</si>
  <si>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</si>
  <si>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</si>
  <si>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BT</t>
  </si>
  <si>
    <t>Bútan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</si>
  <si>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</si>
  <si>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</si>
  <si>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</si>
  <si>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</si>
  <si>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</si>
  <si>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</si>
  <si>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</si>
  <si>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</si>
  <si>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</si>
  <si>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</si>
  <si>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</si>
  <si>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</si>
  <si>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</si>
  <si>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</si>
  <si>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</si>
  <si>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</si>
  <si>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</si>
  <si>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</si>
  <si>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</si>
  <si>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</si>
  <si>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</si>
  <si>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</si>
  <si>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</si>
  <si>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</si>
  <si>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</si>
  <si>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</si>
  <si>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</si>
  <si>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</si>
  <si>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</si>
  <si>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</si>
  <si>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</si>
  <si>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</si>
  <si>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</si>
  <si>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</si>
  <si>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</si>
  <si>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</si>
  <si>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</si>
  <si>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</si>
  <si>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</si>
  <si>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</si>
  <si>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</si>
  <si>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</si>
  <si>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</si>
  <si>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</si>
  <si>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</si>
  <si>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</si>
  <si>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</si>
  <si>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</si>
  <si>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</si>
  <si>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</si>
  <si>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</si>
  <si>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</si>
  <si>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</si>
  <si>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</si>
  <si>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</si>
  <si>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</si>
  <si>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</si>
  <si>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</si>
  <si>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</si>
  <si>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</si>
  <si>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</si>
  <si>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</si>
  <si>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</si>
  <si>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</si>
  <si>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</si>
  <si>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</si>
  <si>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</si>
  <si>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</si>
  <si>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</si>
  <si>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</si>
  <si>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</si>
  <si>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</si>
  <si>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</si>
  <si>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</si>
  <si>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</si>
  <si>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</si>
  <si>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</si>
  <si>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</si>
  <si>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</si>
  <si>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</si>
  <si>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</si>
  <si>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</si>
  <si>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GW</t>
  </si>
  <si>
    <t>Gínea-Bissá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</si>
  <si>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</si>
  <si>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</si>
  <si>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</si>
  <si>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</si>
  <si>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</si>
  <si>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</si>
  <si>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</si>
  <si>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</si>
  <si>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</si>
  <si>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</si>
  <si>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</si>
  <si>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</si>
  <si>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</si>
  <si>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</si>
  <si>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</si>
  <si>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</si>
  <si>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</si>
  <si>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</si>
  <si>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</si>
  <si>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</si>
  <si>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</si>
  <si>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</si>
  <si>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</si>
  <si>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</si>
  <si>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</si>
  <si>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</si>
  <si>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</si>
  <si>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</si>
  <si>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</si>
  <si>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</si>
  <si>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</si>
  <si>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</si>
  <si>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</si>
  <si>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</si>
  <si>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</si>
  <si>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</si>
  <si>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</si>
  <si>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</si>
  <si>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</si>
  <si>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</si>
  <si>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</si>
  <si>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</si>
  <si>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</si>
  <si>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</si>
  <si>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</si>
  <si>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</si>
  <si>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</si>
  <si>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</si>
  <si>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</si>
  <si>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</si>
  <si>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</si>
  <si>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</si>
  <si>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</si>
  <si>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</si>
  <si>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</si>
  <si>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</si>
  <si>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</si>
  <si>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</si>
  <si>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</si>
  <si>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</si>
  <si>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</si>
  <si>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</si>
  <si>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</si>
  <si>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</si>
  <si>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</si>
  <si>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</si>
  <si>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</si>
  <si>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</si>
  <si>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</si>
  <si>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</si>
  <si>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</si>
  <si>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</si>
  <si>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MG</t>
  </si>
  <si>
    <t>Madagaskar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</si>
  <si>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</si>
  <si>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</si>
  <si>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</si>
  <si>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</si>
  <si>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</si>
  <si>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</si>
  <si>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</si>
  <si>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</si>
  <si>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</si>
  <si>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</si>
  <si>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</si>
  <si>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</si>
  <si>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</si>
  <si>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</si>
  <si>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</si>
  <si>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</si>
  <si>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</si>
  <si>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</si>
  <si>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</si>
  <si>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</si>
  <si>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</si>
  <si>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</si>
  <si>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</si>
  <si>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</si>
  <si>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</si>
  <si>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</si>
  <si>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</si>
  <si>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</si>
  <si>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</si>
  <si>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</si>
  <si>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</si>
  <si>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</si>
  <si>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</si>
  <si>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</si>
  <si>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</si>
  <si>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</si>
  <si>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</si>
  <si>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</si>
  <si>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</si>
  <si>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</si>
  <si>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</si>
  <si>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</si>
  <si>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</si>
  <si>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</si>
  <si>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</si>
  <si>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</si>
  <si>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</si>
  <si>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</si>
  <si>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</si>
  <si>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</si>
  <si>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</si>
  <si>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</si>
  <si>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</si>
  <si>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</si>
  <si>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</si>
  <si>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</si>
  <si>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</si>
  <si>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</si>
  <si>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</si>
  <si>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</si>
  <si>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</si>
  <si>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</si>
  <si>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</si>
  <si>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</si>
  <si>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</si>
  <si>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</si>
  <si>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</si>
  <si>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</si>
  <si>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</si>
  <si>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</si>
  <si>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</si>
  <si>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</si>
  <si>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</si>
  <si>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</si>
  <si>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</si>
  <si>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</si>
  <si>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</si>
  <si>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</si>
  <si>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</si>
  <si>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</si>
  <si>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</si>
  <si>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</si>
  <si>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</si>
  <si>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</si>
  <si>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</si>
  <si>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</si>
  <si>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</si>
  <si>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</si>
  <si>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</si>
  <si>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</si>
  <si>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</si>
  <si>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</si>
  <si>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</si>
  <si>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</si>
  <si>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</si>
  <si>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</si>
  <si>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</si>
  <si>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</si>
  <si>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</si>
  <si>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</si>
  <si>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</si>
  <si>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</si>
  <si>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</si>
  <si>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</si>
  <si>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</si>
  <si>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</si>
  <si>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</si>
  <si>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</si>
  <si>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</si>
  <si>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</si>
  <si>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</si>
  <si>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</si>
  <si>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</si>
  <si>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</si>
  <si>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</si>
  <si>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</si>
  <si>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</si>
  <si>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</si>
  <si>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</si>
  <si>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</si>
  <si>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</si>
  <si>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</si>
  <si>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</si>
  <si>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</si>
  <si>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VC</t>
  </si>
  <si>
    <t>St.Vincent/Grenadines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</si>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</sst>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numFmt numFmtId="164" formatCode="0.0%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14" tableBorderDxfId="1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12"/>
    <tableColumn id="3" xr3:uid="{F161AF7B-C06F-42C2-8655-EF8CEE7E20BD}" name="Land" dataDxfId="11"/>
    <tableColumn id="2" xr3:uid="{9CA8F093-9EDB-4F44-B983-5F14C076D78C}" name="Fjöldi _x000a_1. des. 2019" dataDxfId="10"/>
    <tableColumn id="4" xr3:uid="{6D587217-A524-4F17-8182-662AF0F22BD3}" name="Fjöldi _x000a_1. des. 2020" dataDxfId="9"/>
    <tableColumn id="5" xr3:uid="{6BA4BB2F-C1BF-4A79-9116-AA145830E1A6}" name="Fjöldi _x000a_1. des. 2021" dataDxfId="8"/>
    <tableColumn id="11" xr3:uid="{ED96FFCB-008F-45A0-88B3-24DD5CCC4B50}" name="Fjöldi_x000a_1. des. 2022" dataDxfId="7"/>
    <tableColumn id="6" xr3:uid="{82EB44AB-682D-4D3F-8425-B163BBF28E8D}" name="Fjöldi_x000a_1. des. 2023" dataDxfId="6"/>
    <tableColumn id="9" xr3:uid="{5008C545-7F5A-4FF0-AF88-247C8029514A}" name="Fjöldi_x000a_1. des. 2024" dataDxfId="5"/>
    <tableColumn id="10" xr3:uid="{C6252846-BBC9-4A33-8610-33244A491E8E}" name="Fjöldi_x000a_1. des. 2025" dataDxfId="4"/>
    <tableColumn id="12" xr3:uid="{6C6C7277-8E4E-4685-A045-B6A77B172A30}" name="Fjöldi_x000a_1. júlí 2026" dataDxfId="3"/>
    <tableColumn id="7" xr3:uid="{4F317680-E088-44BF-9F8B-8ABD48E248E2}" name="Breyting á milli_x000a_1. des. 2025 og 1. júlí 2026" dataDxfId="2"/>
    <tableColumn id="8" xr3:uid="{21E9D110-47FB-4404-9025-A942C8929667}" name="í %" totalsRowFunction="sum" dataDxfId="0" totalsRowDxfId="1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164" activePane="bottomLeft" state="frozen"/>
      <selection pane="bottomLeft" activeCell="J180" sqref="J180"/>
    </sheetView>
  </sheetViews>
  <sheetFormatPr defaultColWidth="9.140625" defaultRowHeight="14.25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>
      <c r="A1" s="1"/>
      <c r="B1" s="2"/>
      <c r="C1" s="2"/>
      <c r="D1" s="3"/>
      <c r="E1" s="4"/>
      <c r="F1" s="4"/>
      <c r="K1" s="1"/>
      <c r="L1" s="4"/>
    </row>
    <row r="2" spans="1:12" ht="18">
      <c r="C2" s="8" t="s">
        <v>0</v>
      </c>
      <c r="D2" s="3"/>
      <c r="E2" s="4"/>
      <c r="F2" s="4"/>
      <c r="K2" s="1"/>
      <c r="L2" s="4"/>
    </row>
    <row r="3" spans="1:12" ht="18">
      <c r="A3" s="1"/>
      <c r="B3" s="2"/>
      <c r="C3" s="8" t="s">
        <v>1</v>
      </c>
      <c r="D3" s="3"/>
      <c r="E3" s="4"/>
      <c r="F3" s="4"/>
      <c r="K3" s="1"/>
      <c r="L3" s="4"/>
    </row>
    <row r="4" spans="1:12">
      <c r="A4" s="1"/>
      <c r="B4" s="2"/>
      <c r="C4" s="9" t="s">
        <v>2</v>
      </c>
      <c r="E4" s="4"/>
      <c r="F4" s="4"/>
      <c r="K4" s="1"/>
      <c r="L4" s="4"/>
    </row>
    <row r="5" spans="1:12" ht="39" customHeight="1">
      <c r="A5" s="11" t="s">
        <v>3</v>
      </c>
      <c r="B5" s="12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4" t="s">
        <v>13</v>
      </c>
      <c r="L5" s="15" t="s">
        <v>14</v>
      </c>
    </row>
    <row r="6" spans="1:12">
      <c r="A6" s="6" t="s">
        <v>15</v>
      </c>
      <c r="B6" s="7" t="s">
        <v>16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júlí 2026]]-Table2233[[#This Row],[Fjöldi
1. des. 2025]]</f>
        <v>1</v>
      </c>
      <c r="L6" s="18" t="e">
        <f>Table2233[[#This Row],[Fjöldi
1. júlí 2026]]/Table2233[[#This Row],[Fjöldi
1. des. 2025]]-1</f>
        <v>#DIV/0!</v>
      </c>
    </row>
    <row r="7" spans="1:12" ht="15" customHeight="1">
      <c r="A7" s="6" t="s">
        <v>17</v>
      </c>
      <c r="B7" s="7" t="s">
        <v>18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490</v>
      </c>
      <c r="K7" s="17">
        <f>Table2233[[#This Row],[Fjöldi
1. júlí 2026]]-Table2233[[#This Row],[Fjöldi
1. des. 2025]]</f>
        <v>14</v>
      </c>
      <c r="L7" s="18">
        <f>Table2233[[#This Row],[Fjöldi
1. júlí 2026]]/Table2233[[#This Row],[Fjöldi
1. des. 2025]]-1</f>
        <v>2.9411764705882248E-2</v>
      </c>
    </row>
    <row r="8" spans="1:12">
      <c r="A8" s="6" t="s">
        <v>19</v>
      </c>
      <c r="B8" s="7" t="s">
        <v>20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283</v>
      </c>
      <c r="K8" s="17">
        <f>Table2233[[#This Row],[Fjöldi
1. júlí 2026]]-Table2233[[#This Row],[Fjöldi
1. des. 2025]]</f>
        <v>-10</v>
      </c>
      <c r="L8" s="18">
        <f>Table2233[[#This Row],[Fjöldi
1. júlí 2026]]/Table2233[[#This Row],[Fjöldi
1. des. 2025]]-1</f>
        <v>-3.4129692832764458E-2</v>
      </c>
    </row>
    <row r="9" spans="1:12">
      <c r="A9" s="6" t="s">
        <v>21</v>
      </c>
      <c r="B9" s="7" t="s">
        <v>22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2</v>
      </c>
      <c r="K9" s="17">
        <f>Table2233[[#This Row],[Fjöldi
1. júlí 2026]]-Table2233[[#This Row],[Fjöldi
1. des. 2025]]</f>
        <v>-2</v>
      </c>
      <c r="L9" s="18">
        <f>Table2233[[#This Row],[Fjöldi
1. júlí 2026]]/Table2233[[#This Row],[Fjöldi
1. des. 2025]]-1</f>
        <v>-0.5</v>
      </c>
    </row>
    <row r="10" spans="1:12">
      <c r="A10" s="6" t="s">
        <v>23</v>
      </c>
      <c r="B10" s="7" t="s">
        <v>24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júlí 2026]]-Table2233[[#This Row],[Fjöldi
1. des. 2025]]</f>
        <v>0</v>
      </c>
      <c r="L10" s="18">
        <f>Table2233[[#This Row],[Fjöldi
1. júlí 2026]]/Table2233[[#This Row],[Fjöldi
1. des. 2025]]-1</f>
        <v>0</v>
      </c>
    </row>
    <row r="11" spans="1:12">
      <c r="A11" s="6" t="s">
        <v>25</v>
      </c>
      <c r="B11" s="7" t="s">
        <v>26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43</v>
      </c>
      <c r="K11" s="17">
        <f>Table2233[[#This Row],[Fjöldi
1. júlí 2026]]-Table2233[[#This Row],[Fjöldi
1. des. 2025]]</f>
        <v>-2</v>
      </c>
      <c r="L11" s="18">
        <f>Table2233[[#This Row],[Fjöldi
1. júlí 2026]]/Table2233[[#This Row],[Fjöldi
1. des. 2025]]-1</f>
        <v>-4.4444444444444398E-2</v>
      </c>
    </row>
    <row r="12" spans="1:12">
      <c r="A12" s="6" t="s">
        <v>27</v>
      </c>
      <c r="B12" s="7" t="s">
        <v>28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196</v>
      </c>
      <c r="K12" s="17">
        <f>Table2233[[#This Row],[Fjöldi
1. júlí 2026]]-Table2233[[#This Row],[Fjöldi
1. des. 2025]]</f>
        <v>4</v>
      </c>
      <c r="L12" s="18">
        <f>Table2233[[#This Row],[Fjöldi
1. júlí 2026]]/Table2233[[#This Row],[Fjöldi
1. des. 2025]]-1</f>
        <v>2.0833333333333259E-2</v>
      </c>
    </row>
    <row r="13" spans="1:12">
      <c r="A13" s="6" t="s">
        <v>29</v>
      </c>
      <c r="B13" s="7" t="s">
        <v>30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62</v>
      </c>
      <c r="K13" s="17">
        <f>Table2233[[#This Row],[Fjöldi
1. júlí 2026]]-Table2233[[#This Row],[Fjöldi
1. des. 2025]]</f>
        <v>6</v>
      </c>
      <c r="L13" s="18">
        <f>Table2233[[#This Row],[Fjöldi
1. júlí 2026]]/Table2233[[#This Row],[Fjöldi
1. des. 2025]]-1</f>
        <v>0.10714285714285721</v>
      </c>
    </row>
    <row r="14" spans="1:12">
      <c r="A14" s="6" t="s">
        <v>31</v>
      </c>
      <c r="B14" s="7" t="s">
        <v>32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12</v>
      </c>
      <c r="K14" s="17">
        <f>Table2233[[#This Row],[Fjöldi
1. júlí 2026]]-Table2233[[#This Row],[Fjöldi
1. des. 2025]]</f>
        <v>0</v>
      </c>
      <c r="L14" s="18">
        <f>Table2233[[#This Row],[Fjöldi
1. júlí 2026]]/Table2233[[#This Row],[Fjöldi
1. des. 2025]]-1</f>
        <v>0</v>
      </c>
    </row>
    <row r="15" spans="1:12">
      <c r="A15" s="6" t="s">
        <v>33</v>
      </c>
      <c r="B15" s="7" t="s">
        <v>34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89</v>
      </c>
      <c r="K15" s="17">
        <f>Table2233[[#This Row],[Fjöldi
1. júlí 2026]]-Table2233[[#This Row],[Fjöldi
1. des. 2025]]</f>
        <v>-1</v>
      </c>
      <c r="L15" s="18">
        <f>Table2233[[#This Row],[Fjöldi
1. júlí 2026]]/Table2233[[#This Row],[Fjöldi
1. des. 2025]]-1</f>
        <v>-1.1111111111111072E-2</v>
      </c>
    </row>
    <row r="16" spans="1:12">
      <c r="A16" s="6" t="s">
        <v>35</v>
      </c>
      <c r="B16" s="7" t="s">
        <v>36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júlí 2026]]-Table2233[[#This Row],[Fjöldi
1. des. 2025]]</f>
        <v>0</v>
      </c>
      <c r="L16" s="18">
        <f>Table2233[[#This Row],[Fjöldi
1. júlí 2026]]/Table2233[[#This Row],[Fjöldi
1. des. 2025]]-1</f>
        <v>0</v>
      </c>
    </row>
    <row r="17" spans="1:12">
      <c r="A17" s="6" t="s">
        <v>37</v>
      </c>
      <c r="B17" s="7" t="s">
        <v>38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33</v>
      </c>
      <c r="K17" s="17">
        <f>Table2233[[#This Row],[Fjöldi
1. júlí 2026]]-Table2233[[#This Row],[Fjöldi
1. des. 2025]]</f>
        <v>2</v>
      </c>
      <c r="L17" s="18">
        <f>Table2233[[#This Row],[Fjöldi
1. júlí 2026]]/Table2233[[#This Row],[Fjöldi
1. des. 2025]]-1</f>
        <v>6.4516129032258007E-2</v>
      </c>
    </row>
    <row r="18" spans="1:12">
      <c r="A18" s="6" t="s">
        <v>39</v>
      </c>
      <c r="B18" s="7" t="s">
        <v>40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161</v>
      </c>
      <c r="K18" s="17">
        <f>Table2233[[#This Row],[Fjöldi
1. júlí 2026]]-Table2233[[#This Row],[Fjöldi
1. des. 2025]]</f>
        <v>-3</v>
      </c>
      <c r="L18" s="18">
        <f>Table2233[[#This Row],[Fjöldi
1. júlí 2026]]/Table2233[[#This Row],[Fjöldi
1. des. 2025]]-1</f>
        <v>-1.8292682926829285E-2</v>
      </c>
    </row>
    <row r="19" spans="1:12">
      <c r="A19" s="6" t="s">
        <v>41</v>
      </c>
      <c r="B19" s="7" t="s">
        <v>42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júlí 2026]]-Table2233[[#This Row],[Fjöldi
1. des. 2025]]</f>
        <v>0</v>
      </c>
      <c r="L19" s="18">
        <f>Table2233[[#This Row],[Fjöldi
1. júlí 2026]]/Table2233[[#This Row],[Fjöldi
1. des. 2025]]-1</f>
        <v>0</v>
      </c>
    </row>
    <row r="20" spans="1:12">
      <c r="A20" s="6" t="s">
        <v>43</v>
      </c>
      <c r="B20" s="7" t="s">
        <v>44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552</v>
      </c>
      <c r="K20" s="17">
        <f>Table2233[[#This Row],[Fjöldi
1. júlí 2026]]-Table2233[[#This Row],[Fjöldi
1. des. 2025]]</f>
        <v>-24</v>
      </c>
      <c r="L20" s="18">
        <f>Table2233[[#This Row],[Fjöldi
1. júlí 2026]]/Table2233[[#This Row],[Fjöldi
1. des. 2025]]-1</f>
        <v>-4.166666666666663E-2</v>
      </c>
    </row>
    <row r="21" spans="1:12">
      <c r="A21" s="6" t="s">
        <v>45</v>
      </c>
      <c r="B21" s="7" t="s">
        <v>46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>
        <v>0</v>
      </c>
      <c r="K21" s="17">
        <f>Table2233[[#This Row],[Fjöldi
1. júlí 2026]]-Table2233[[#This Row],[Fjöldi
1. des. 2025]]</f>
        <v>-1</v>
      </c>
      <c r="L21" s="18">
        <f>Table2233[[#This Row],[Fjöldi
1. júlí 2026]]/Table2233[[#This Row],[Fjöldi
1. des. 2025]]-1</f>
        <v>-1</v>
      </c>
    </row>
    <row r="22" spans="1:12">
      <c r="A22" s="6" t="s">
        <v>47</v>
      </c>
      <c r="B22" s="7" t="s">
        <v>48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júlí 2026]]-Table2233[[#This Row],[Fjöldi
1. des. 2025]]</f>
        <v>0</v>
      </c>
      <c r="L22" s="18">
        <f>Table2233[[#This Row],[Fjöldi
1. júlí 2026]]/Table2233[[#This Row],[Fjöldi
1. des. 2025]]-1</f>
        <v>0</v>
      </c>
    </row>
    <row r="23" spans="1:12">
      <c r="A23" s="6" t="s">
        <v>49</v>
      </c>
      <c r="B23" s="7" t="s">
        <v>50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5</v>
      </c>
      <c r="K23" s="17">
        <f>Table2233[[#This Row],[Fjöldi
1. júlí 2026]]-Table2233[[#This Row],[Fjöldi
1. des. 2025]]</f>
        <v>-1</v>
      </c>
      <c r="L23" s="18">
        <f>Table2233[[#This Row],[Fjöldi
1. júlí 2026]]/Table2233[[#This Row],[Fjöldi
1. des. 2025]]-1</f>
        <v>-0.16666666666666663</v>
      </c>
    </row>
    <row r="24" spans="1:12">
      <c r="A24" s="6" t="s">
        <v>51</v>
      </c>
      <c r="B24" s="7" t="s">
        <v>52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202</v>
      </c>
      <c r="K24" s="17">
        <f>Table2233[[#This Row],[Fjöldi
1. júlí 2026]]-Table2233[[#This Row],[Fjöldi
1. des. 2025]]</f>
        <v>5</v>
      </c>
      <c r="L24" s="18">
        <f>Table2233[[#This Row],[Fjöldi
1. júlí 2026]]/Table2233[[#This Row],[Fjöldi
1. des. 2025]]-1</f>
        <v>2.5380710659898442E-2</v>
      </c>
    </row>
    <row r="25" spans="1:12">
      <c r="A25" s="6" t="s">
        <v>53</v>
      </c>
      <c r="B25" s="7" t="s">
        <v>54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júlí 2026]]-Table2233[[#This Row],[Fjöldi
1. des. 2025]]</f>
        <v>0</v>
      </c>
      <c r="L25" s="18">
        <f>Table2233[[#This Row],[Fjöldi
1. júlí 2026]]/Table2233[[#This Row],[Fjöldi
1. des. 2025]]-1</f>
        <v>0</v>
      </c>
    </row>
    <row r="26" spans="1:12">
      <c r="A26" s="6" t="s">
        <v>55</v>
      </c>
      <c r="B26" s="7" t="s">
        <v>56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>
        <v>0</v>
      </c>
      <c r="K26" s="17">
        <f>Table2233[[#This Row],[Fjöldi
1. júlí 2026]]-Table2233[[#This Row],[Fjöldi
1. des. 2025]]</f>
        <v>-1</v>
      </c>
      <c r="L26" s="18">
        <f>Table2233[[#This Row],[Fjöldi
1. júlí 2026]]/Table2233[[#This Row],[Fjöldi
1. des. 2025]]-1</f>
        <v>-1</v>
      </c>
    </row>
    <row r="27" spans="1:12">
      <c r="A27" s="6" t="s">
        <v>57</v>
      </c>
      <c r="B27" s="7" t="s">
        <v>58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44</v>
      </c>
      <c r="K27" s="17">
        <f>Table2233[[#This Row],[Fjöldi
1. júlí 2026]]-Table2233[[#This Row],[Fjöldi
1. des. 2025]]</f>
        <v>-3</v>
      </c>
      <c r="L27" s="18">
        <f>Table2233[[#This Row],[Fjöldi
1. júlí 2026]]/Table2233[[#This Row],[Fjöldi
1. des. 2025]]-1</f>
        <v>-6.3829787234042534E-2</v>
      </c>
    </row>
    <row r="28" spans="1:12">
      <c r="A28" s="6" t="s">
        <v>59</v>
      </c>
      <c r="B28" s="7" t="s">
        <v>60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>
        <v>0</v>
      </c>
      <c r="K28" s="17">
        <f>Table2233[[#This Row],[Fjöldi
1. júlí 2026]]-Table2233[[#This Row],[Fjöldi
1. des. 2025]]</f>
        <v>0</v>
      </c>
      <c r="L28" s="18" t="e">
        <f>Table2233[[#This Row],[Fjöldi
1. júlí 2026]]/Table2233[[#This Row],[Fjöldi
1. des. 2025]]-1</f>
        <v>#DIV/0!</v>
      </c>
    </row>
    <row r="29" spans="1:12">
      <c r="A29" s="6" t="s">
        <v>61</v>
      </c>
      <c r="B29" s="7" t="s">
        <v>62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213</v>
      </c>
      <c r="K29" s="17">
        <f>Table2233[[#This Row],[Fjöldi
1. júlí 2026]]-Table2233[[#This Row],[Fjöldi
1. des. 2025]]</f>
        <v>8</v>
      </c>
      <c r="L29" s="18">
        <f>Table2233[[#This Row],[Fjöldi
1. júlí 2026]]/Table2233[[#This Row],[Fjöldi
1. des. 2025]]-1</f>
        <v>3.9024390243902474E-2</v>
      </c>
    </row>
    <row r="30" spans="1:12">
      <c r="A30" s="6" t="s">
        <v>63</v>
      </c>
      <c r="B30" s="7" t="s">
        <v>64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10</v>
      </c>
      <c r="K30" s="17">
        <f>Table2233[[#This Row],[Fjöldi
1. júlí 2026]]-Table2233[[#This Row],[Fjöldi
1. des. 2025]]</f>
        <v>2</v>
      </c>
      <c r="L30" s="18">
        <f>Table2233[[#This Row],[Fjöldi
1. júlí 2026]]/Table2233[[#This Row],[Fjöldi
1. des. 2025]]-1</f>
        <v>0.25</v>
      </c>
    </row>
    <row r="31" spans="1:12">
      <c r="A31" s="6" t="s">
        <v>65</v>
      </c>
      <c r="B31" s="7" t="s">
        <v>66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6</v>
      </c>
      <c r="K31" s="17">
        <f>Table2233[[#This Row],[Fjöldi
1. júlí 2026]]-Table2233[[#This Row],[Fjöldi
1. des. 2025]]</f>
        <v>-1</v>
      </c>
      <c r="L31" s="18">
        <f>Table2233[[#This Row],[Fjöldi
1. júlí 2026]]/Table2233[[#This Row],[Fjöldi
1. des. 2025]]-1</f>
        <v>-0.1428571428571429</v>
      </c>
    </row>
    <row r="32" spans="1:12">
      <c r="A32" s="6" t="s">
        <v>67</v>
      </c>
      <c r="B32" s="7" t="s">
        <v>68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156</v>
      </c>
      <c r="K32" s="17">
        <f>Table2233[[#This Row],[Fjöldi
1. júlí 2026]]-Table2233[[#This Row],[Fjöldi
1. des. 2025]]</f>
        <v>-1</v>
      </c>
      <c r="L32" s="18">
        <f>Table2233[[#This Row],[Fjöldi
1. júlí 2026]]/Table2233[[#This Row],[Fjöldi
1. des. 2025]]-1</f>
        <v>-6.3694267515923553E-3</v>
      </c>
    </row>
    <row r="33" spans="1:12">
      <c r="A33" s="6" t="s">
        <v>69</v>
      </c>
      <c r="B33" s="7" t="s">
        <v>70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júlí 2026]]-Table2233[[#This Row],[Fjöldi
1. des. 2025]]</f>
        <v>0</v>
      </c>
      <c r="L33" s="18">
        <f>Table2233[[#This Row],[Fjöldi
1. júlí 2026]]/Table2233[[#This Row],[Fjöldi
1. des. 2025]]-1</f>
        <v>0</v>
      </c>
    </row>
    <row r="34" spans="1:12">
      <c r="A34" s="6" t="s">
        <v>71</v>
      </c>
      <c r="B34" s="7" t="s">
        <v>72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99</v>
      </c>
      <c r="K34" s="17">
        <f>Table2233[[#This Row],[Fjöldi
1. júlí 2026]]-Table2233[[#This Row],[Fjöldi
1. des. 2025]]</f>
        <v>21</v>
      </c>
      <c r="L34" s="18">
        <f>Table2233[[#This Row],[Fjöldi
1. júlí 2026]]/Table2233[[#This Row],[Fjöldi
1. des. 2025]]-1</f>
        <v>0.26923076923076916</v>
      </c>
    </row>
    <row r="35" spans="1:12">
      <c r="A35" s="6" t="s">
        <v>73</v>
      </c>
      <c r="B35" s="7" t="s">
        <v>74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58</v>
      </c>
      <c r="K35" s="17">
        <f>Table2233[[#This Row],[Fjöldi
1. júlí 2026]]-Table2233[[#This Row],[Fjöldi
1. des. 2025]]</f>
        <v>23</v>
      </c>
      <c r="L35" s="18">
        <f>Table2233[[#This Row],[Fjöldi
1. júlí 2026]]/Table2233[[#This Row],[Fjöldi
1. des. 2025]]-1</f>
        <v>0.65714285714285725</v>
      </c>
    </row>
    <row r="36" spans="1:12">
      <c r="A36" s="6" t="s">
        <v>75</v>
      </c>
      <c r="B36" s="7" t="s">
        <v>76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447</v>
      </c>
      <c r="K36" s="17">
        <f>Table2233[[#This Row],[Fjöldi
1. júlí 2026]]-Table2233[[#This Row],[Fjöldi
1. des. 2025]]</f>
        <v>0</v>
      </c>
      <c r="L36" s="18">
        <f>Table2233[[#This Row],[Fjöldi
1. júlí 2026]]/Table2233[[#This Row],[Fjöldi
1. des. 2025]]-1</f>
        <v>0</v>
      </c>
    </row>
    <row r="37" spans="1:12">
      <c r="A37" s="6" t="s">
        <v>77</v>
      </c>
      <c r="B37" s="7" t="s">
        <v>78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179</v>
      </c>
      <c r="K37" s="17">
        <f>Table2233[[#This Row],[Fjöldi
1. júlí 2026]]-Table2233[[#This Row],[Fjöldi
1. des. 2025]]</f>
        <v>14</v>
      </c>
      <c r="L37" s="18">
        <f>Table2233[[#This Row],[Fjöldi
1. júlí 2026]]/Table2233[[#This Row],[Fjöldi
1. des. 2025]]-1</f>
        <v>8.4848484848484951E-2</v>
      </c>
    </row>
    <row r="38" spans="1:12">
      <c r="A38" s="6" t="s">
        <v>79</v>
      </c>
      <c r="B38" s="7" t="s">
        <v>80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18</v>
      </c>
      <c r="K38" s="17">
        <f>Table2233[[#This Row],[Fjöldi
1. júlí 2026]]-Table2233[[#This Row],[Fjöldi
1. des. 2025]]</f>
        <v>2</v>
      </c>
      <c r="L38" s="18">
        <f>Table2233[[#This Row],[Fjöldi
1. júlí 2026]]/Table2233[[#This Row],[Fjöldi
1. des. 2025]]-1</f>
        <v>0.125</v>
      </c>
    </row>
    <row r="39" spans="1:12">
      <c r="A39" s="6" t="s">
        <v>81</v>
      </c>
      <c r="B39" s="7" t="s">
        <v>82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júlí 2026]]-Table2233[[#This Row],[Fjöldi
1. des. 2025]]</f>
        <v>0</v>
      </c>
      <c r="L39" s="18">
        <f>Table2233[[#This Row],[Fjöldi
1. júlí 2026]]/Table2233[[#This Row],[Fjöldi
1. des. 2025]]-1</f>
        <v>0</v>
      </c>
    </row>
    <row r="40" spans="1:12">
      <c r="A40" s="6" t="s">
        <v>83</v>
      </c>
      <c r="B40" s="7" t="s">
        <v>84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38</v>
      </c>
      <c r="K40" s="17">
        <f>Table2233[[#This Row],[Fjöldi
1. júlí 2026]]-Table2233[[#This Row],[Fjöldi
1. des. 2025]]</f>
        <v>4</v>
      </c>
      <c r="L40" s="18">
        <f>Table2233[[#This Row],[Fjöldi
1. júlí 2026]]/Table2233[[#This Row],[Fjöldi
1. des. 2025]]-1</f>
        <v>0.11764705882352944</v>
      </c>
    </row>
    <row r="41" spans="1:12">
      <c r="A41" s="6" t="s">
        <v>85</v>
      </c>
      <c r="B41" s="7" t="s">
        <v>86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júlí 2026]]-Table2233[[#This Row],[Fjöldi
1. des. 2025]]</f>
        <v>0</v>
      </c>
      <c r="L41" s="18">
        <f>Table2233[[#This Row],[Fjöldi
1. júlí 2026]]/Table2233[[#This Row],[Fjöldi
1. des. 2025]]-1</f>
        <v>0</v>
      </c>
    </row>
    <row r="42" spans="1:12">
      <c r="A42" s="6" t="s">
        <v>87</v>
      </c>
      <c r="B42" s="7" t="s">
        <v>88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23</v>
      </c>
      <c r="K42" s="17">
        <f>Table2233[[#This Row],[Fjöldi
1. júlí 2026]]-Table2233[[#This Row],[Fjöldi
1. des. 2025]]</f>
        <v>1</v>
      </c>
      <c r="L42" s="18">
        <f>Table2233[[#This Row],[Fjöldi
1. júlí 2026]]/Table2233[[#This Row],[Fjöldi
1. des. 2025]]-1</f>
        <v>4.5454545454545414E-2</v>
      </c>
    </row>
    <row r="43" spans="1:12">
      <c r="A43" s="6" t="s">
        <v>89</v>
      </c>
      <c r="B43" s="7" t="s">
        <v>90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1551</v>
      </c>
      <c r="K43" s="17">
        <f>Table2233[[#This Row],[Fjöldi
1. júlí 2026]]-Table2233[[#This Row],[Fjöldi
1. des. 2025]]</f>
        <v>88</v>
      </c>
      <c r="L43" s="18">
        <f>Table2233[[#This Row],[Fjöldi
1. júlí 2026]]/Table2233[[#This Row],[Fjöldi
1. des. 2025]]-1</f>
        <v>6.0150375939849621E-2</v>
      </c>
    </row>
    <row r="44" spans="1:12">
      <c r="A44" s="6" t="s">
        <v>91</v>
      </c>
      <c r="B44" s="7" t="s">
        <v>92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2063</v>
      </c>
      <c r="K44" s="17">
        <f>Table2233[[#This Row],[Fjöldi
1. júlí 2026]]-Table2233[[#This Row],[Fjöldi
1. des. 2025]]</f>
        <v>-60</v>
      </c>
      <c r="L44" s="18">
        <f>Table2233[[#This Row],[Fjöldi
1. júlí 2026]]/Table2233[[#This Row],[Fjöldi
1. des. 2025]]-1</f>
        <v>-2.8261893546867589E-2</v>
      </c>
    </row>
    <row r="45" spans="1:12">
      <c r="A45" s="6" t="s">
        <v>93</v>
      </c>
      <c r="B45" s="7" t="s">
        <v>94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2</v>
      </c>
      <c r="K45" s="17">
        <f>Table2233[[#This Row],[Fjöldi
1. júlí 2026]]-Table2233[[#This Row],[Fjöldi
1. des. 2025]]</f>
        <v>-1</v>
      </c>
      <c r="L45" s="18">
        <f>Table2233[[#This Row],[Fjöldi
1. júlí 2026]]/Table2233[[#This Row],[Fjöldi
1. des. 2025]]-1</f>
        <v>-0.33333333333333337</v>
      </c>
    </row>
    <row r="46" spans="1:12">
      <c r="A46" s="6" t="s">
        <v>95</v>
      </c>
      <c r="B46" s="7" t="s">
        <v>96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860</v>
      </c>
      <c r="K46" s="17">
        <f>Table2233[[#This Row],[Fjöldi
1. júlí 2026]]-Table2233[[#This Row],[Fjöldi
1. des. 2025]]</f>
        <v>-59</v>
      </c>
      <c r="L46" s="18">
        <f>Table2233[[#This Row],[Fjöldi
1. júlí 2026]]/Table2233[[#This Row],[Fjöldi
1. des. 2025]]-1</f>
        <v>-6.4200217627856326E-2</v>
      </c>
    </row>
    <row r="47" spans="1:12">
      <c r="A47" s="6" t="s">
        <v>97</v>
      </c>
      <c r="B47" s="7" t="s">
        <v>98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>
        <v>0</v>
      </c>
      <c r="K47" s="17">
        <f>Table2233[[#This Row],[Fjöldi
1. júlí 2026]]-Table2233[[#This Row],[Fjöldi
1. des. 2025]]</f>
        <v>-1</v>
      </c>
      <c r="L47" s="18">
        <f>Table2233[[#This Row],[Fjöldi
1. júlí 2026]]/Table2233[[#This Row],[Fjöldi
1. des. 2025]]-1</f>
        <v>-1</v>
      </c>
    </row>
    <row r="48" spans="1:12">
      <c r="A48" s="6" t="s">
        <v>99</v>
      </c>
      <c r="B48" s="7" t="s">
        <v>100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24</v>
      </c>
      <c r="K48" s="17">
        <f>Table2233[[#This Row],[Fjöldi
1. júlí 2026]]-Table2233[[#This Row],[Fjöldi
1. des. 2025]]</f>
        <v>1</v>
      </c>
      <c r="L48" s="18">
        <f>Table2233[[#This Row],[Fjöldi
1. júlí 2026]]/Table2233[[#This Row],[Fjöldi
1. des. 2025]]-1</f>
        <v>4.3478260869565188E-2</v>
      </c>
    </row>
    <row r="49" spans="1:12">
      <c r="A49" s="6" t="s">
        <v>101</v>
      </c>
      <c r="B49" s="7" t="s">
        <v>102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32</v>
      </c>
      <c r="K49" s="17">
        <f>Table2233[[#This Row],[Fjöldi
1. júlí 2026]]-Table2233[[#This Row],[Fjöldi
1. des. 2025]]</f>
        <v>1</v>
      </c>
      <c r="L49" s="18">
        <f>Table2233[[#This Row],[Fjöldi
1. júlí 2026]]/Table2233[[#This Row],[Fjöldi
1. des. 2025]]-1</f>
        <v>3.2258064516129004E-2</v>
      </c>
    </row>
    <row r="50" spans="1:12">
      <c r="A50" s="6" t="s">
        <v>103</v>
      </c>
      <c r="B50" s="7" t="s">
        <v>104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25</v>
      </c>
      <c r="K50" s="17">
        <f>Table2233[[#This Row],[Fjöldi
1. júlí 2026]]-Table2233[[#This Row],[Fjöldi
1. des. 2025]]</f>
        <v>1</v>
      </c>
      <c r="L50" s="18">
        <f>Table2233[[#This Row],[Fjöldi
1. júlí 2026]]/Table2233[[#This Row],[Fjöldi
1. des. 2025]]-1</f>
        <v>4.1666666666666741E-2</v>
      </c>
    </row>
    <row r="51" spans="1:12">
      <c r="A51" s="6" t="s">
        <v>105</v>
      </c>
      <c r="B51" s="7" t="s">
        <v>106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434</v>
      </c>
      <c r="K51" s="17">
        <f>Table2233[[#This Row],[Fjöldi
1. júlí 2026]]-Table2233[[#This Row],[Fjöldi
1. des. 2025]]</f>
        <v>22</v>
      </c>
      <c r="L51" s="18">
        <f>Table2233[[#This Row],[Fjöldi
1. júlí 2026]]/Table2233[[#This Row],[Fjöldi
1. des. 2025]]-1</f>
        <v>5.3398058252427161E-2</v>
      </c>
    </row>
    <row r="52" spans="1:12">
      <c r="A52" s="6" t="s">
        <v>107</v>
      </c>
      <c r="B52" s="7" t="s">
        <v>108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81</v>
      </c>
      <c r="K52" s="17">
        <f>Table2233[[#This Row],[Fjöldi
1. júlí 2026]]-Table2233[[#This Row],[Fjöldi
1. des. 2025]]</f>
        <v>1</v>
      </c>
      <c r="L52" s="18">
        <f>Table2233[[#This Row],[Fjöldi
1. júlí 2026]]/Table2233[[#This Row],[Fjöldi
1. des. 2025]]-1</f>
        <v>1.2499999999999956E-2</v>
      </c>
    </row>
    <row r="53" spans="1:12">
      <c r="A53" s="6" t="s">
        <v>109</v>
      </c>
      <c r="B53" s="7" t="s">
        <v>110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júlí 2026]]-Table2233[[#This Row],[Fjöldi
1. des. 2025]]</f>
        <v>1</v>
      </c>
      <c r="L53" s="18">
        <f>Table2233[[#This Row],[Fjöldi
1. júlí 2026]]/Table2233[[#This Row],[Fjöldi
1. des. 2025]]-1</f>
        <v>1</v>
      </c>
    </row>
    <row r="54" spans="1:12">
      <c r="A54" s="6" t="s">
        <v>111</v>
      </c>
      <c r="B54" s="7" t="s">
        <v>112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2621</v>
      </c>
      <c r="K54" s="17">
        <f>Table2233[[#This Row],[Fjöldi
1. júlí 2026]]-Table2233[[#This Row],[Fjöldi
1. des. 2025]]</f>
        <v>157</v>
      </c>
      <c r="L54" s="18">
        <f>Table2233[[#This Row],[Fjöldi
1. júlí 2026]]/Table2233[[#This Row],[Fjöldi
1. des. 2025]]-1</f>
        <v>6.3717532467532534E-2</v>
      </c>
    </row>
    <row r="55" spans="1:12">
      <c r="A55" s="6" t="s">
        <v>113</v>
      </c>
      <c r="B55" s="7" t="s">
        <v>114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80</v>
      </c>
      <c r="K55" s="17">
        <f>Table2233[[#This Row],[Fjöldi
1. júlí 2026]]-Table2233[[#This Row],[Fjöldi
1. des. 2025]]</f>
        <v>1</v>
      </c>
      <c r="L55" s="18">
        <f>Table2233[[#This Row],[Fjöldi
1. júlí 2026]]/Table2233[[#This Row],[Fjöldi
1. des. 2025]]-1</f>
        <v>1.2658227848101333E-2</v>
      </c>
    </row>
    <row r="56" spans="1:12">
      <c r="A56" s="6" t="s">
        <v>115</v>
      </c>
      <c r="B56" s="7" t="s">
        <v>116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162</v>
      </c>
      <c r="K56" s="17">
        <f>Table2233[[#This Row],[Fjöldi
1. júlí 2026]]-Table2233[[#This Row],[Fjöldi
1. des. 2025]]</f>
        <v>-4</v>
      </c>
      <c r="L56" s="18">
        <f>Table2233[[#This Row],[Fjöldi
1. júlí 2026]]/Table2233[[#This Row],[Fjöldi
1. des. 2025]]-1</f>
        <v>-2.4096385542168641E-2</v>
      </c>
    </row>
    <row r="57" spans="1:12">
      <c r="A57" s="6" t="s">
        <v>117</v>
      </c>
      <c r="B57" s="7" t="s">
        <v>118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júlí 2026]]-Table2233[[#This Row],[Fjöldi
1. des. 2025]]</f>
        <v>0</v>
      </c>
      <c r="L57" s="18">
        <f>Table2233[[#This Row],[Fjöldi
1. júlí 2026]]/Table2233[[#This Row],[Fjöldi
1. des. 2025]]-1</f>
        <v>0</v>
      </c>
    </row>
    <row r="58" spans="1:12">
      <c r="A58" s="6" t="s">
        <v>119</v>
      </c>
      <c r="B58" s="7" t="s">
        <v>120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1149</v>
      </c>
      <c r="K58" s="17">
        <f>Table2233[[#This Row],[Fjöldi
1. júlí 2026]]-Table2233[[#This Row],[Fjöldi
1. des. 2025]]</f>
        <v>1</v>
      </c>
      <c r="L58" s="18">
        <f>Table2233[[#This Row],[Fjöldi
1. júlí 2026]]/Table2233[[#This Row],[Fjöldi
1. des. 2025]]-1</f>
        <v>8.7108013937275963E-4</v>
      </c>
    </row>
    <row r="59" spans="1:12" ht="15.6" customHeight="1">
      <c r="A59" s="6" t="s">
        <v>121</v>
      </c>
      <c r="B59" s="7" t="s">
        <v>122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>
        <v>0</v>
      </c>
      <c r="K59" s="17">
        <f>Table2233[[#This Row],[Fjöldi
1. júlí 2026]]-Table2233[[#This Row],[Fjöldi
1. des. 2025]]</f>
        <v>-1</v>
      </c>
      <c r="L59" s="18">
        <f>Table2233[[#This Row],[Fjöldi
1. júlí 2026]]/Table2233[[#This Row],[Fjöldi
1. des. 2025]]-1</f>
        <v>-1</v>
      </c>
    </row>
    <row r="60" spans="1:12">
      <c r="A60" s="6" t="s">
        <v>123</v>
      </c>
      <c r="B60" s="7" t="s">
        <v>124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1215</v>
      </c>
      <c r="K60" s="17">
        <f>Table2233[[#This Row],[Fjöldi
1. júlí 2026]]-Table2233[[#This Row],[Fjöldi
1. des. 2025]]</f>
        <v>-22</v>
      </c>
      <c r="L60" s="18">
        <f>Table2233[[#This Row],[Fjöldi
1. júlí 2026]]/Table2233[[#This Row],[Fjöldi
1. des. 2025]]-1</f>
        <v>-1.7784963621665373E-2</v>
      </c>
    </row>
    <row r="61" spans="1:12">
      <c r="A61" s="6" t="s">
        <v>125</v>
      </c>
      <c r="B61" s="7" t="s">
        <v>126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126</v>
      </c>
      <c r="K61" s="17">
        <f>Table2233[[#This Row],[Fjöldi
1. júlí 2026]]-Table2233[[#This Row],[Fjöldi
1. des. 2025]]</f>
        <v>7</v>
      </c>
      <c r="L61" s="18">
        <f>Table2233[[#This Row],[Fjöldi
1. júlí 2026]]/Table2233[[#This Row],[Fjöldi
1. des. 2025]]-1</f>
        <v>5.8823529411764719E-2</v>
      </c>
    </row>
    <row r="62" spans="1:12">
      <c r="A62" s="6" t="s">
        <v>127</v>
      </c>
      <c r="B62" s="7" t="s">
        <v>128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330</v>
      </c>
      <c r="K62" s="17">
        <f>Table2233[[#This Row],[Fjöldi
1. júlí 2026]]-Table2233[[#This Row],[Fjöldi
1. des. 2025]]</f>
        <v>18</v>
      </c>
      <c r="L62" s="18">
        <f>Table2233[[#This Row],[Fjöldi
1. júlí 2026]]/Table2233[[#This Row],[Fjöldi
1. des. 2025]]-1</f>
        <v>5.7692307692307709E-2</v>
      </c>
    </row>
    <row r="63" spans="1:12" ht="13.9" customHeight="1">
      <c r="A63" s="6" t="s">
        <v>129</v>
      </c>
      <c r="B63" s="7" t="s">
        <v>130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24</v>
      </c>
      <c r="K63" s="17">
        <f>Table2233[[#This Row],[Fjöldi
1. júlí 2026]]-Table2233[[#This Row],[Fjöldi
1. des. 2025]]</f>
        <v>4</v>
      </c>
      <c r="L63" s="18">
        <f>Table2233[[#This Row],[Fjöldi
1. júlí 2026]]/Table2233[[#This Row],[Fjöldi
1. des. 2025]]-1</f>
        <v>0.19999999999999996</v>
      </c>
    </row>
    <row r="64" spans="1:12">
      <c r="A64" s="6" t="s">
        <v>131</v>
      </c>
      <c r="B64" s="7" t="s">
        <v>132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8</v>
      </c>
      <c r="K64" s="17">
        <f>Table2233[[#This Row],[Fjöldi
1. júlí 2026]]-Table2233[[#This Row],[Fjöldi
1. des. 2025]]</f>
        <v>-5</v>
      </c>
      <c r="L64" s="18">
        <f>Table2233[[#This Row],[Fjöldi
1. júlí 2026]]/Table2233[[#This Row],[Fjöldi
1. des. 2025]]-1</f>
        <v>-0.38461538461538458</v>
      </c>
    </row>
    <row r="65" spans="1:15">
      <c r="A65" s="6" t="s">
        <v>133</v>
      </c>
      <c r="B65" s="7" t="s">
        <v>134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júlí 2026]]-Table2233[[#This Row],[Fjöldi
1. des. 2025]]</f>
        <v>0</v>
      </c>
      <c r="L65" s="18">
        <f>Table2233[[#This Row],[Fjöldi
1. júlí 2026]]/Table2233[[#This Row],[Fjöldi
1. des. 2025]]-1</f>
        <v>0</v>
      </c>
    </row>
    <row r="66" spans="1:15" ht="15" customHeight="1">
      <c r="A66" s="6" t="s">
        <v>135</v>
      </c>
      <c r="B66" s="7" t="s">
        <v>136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1133</v>
      </c>
      <c r="K66" s="17">
        <f>Table2233[[#This Row],[Fjöldi
1. júlí 2026]]-Table2233[[#This Row],[Fjöldi
1. des. 2025]]</f>
        <v>30</v>
      </c>
      <c r="L66" s="18">
        <f>Table2233[[#This Row],[Fjöldi
1. júlí 2026]]/Table2233[[#This Row],[Fjöldi
1. des. 2025]]-1</f>
        <v>2.7198549410698103E-2</v>
      </c>
    </row>
    <row r="67" spans="1:15">
      <c r="A67" s="6" t="s">
        <v>137</v>
      </c>
      <c r="B67" s="7" t="s">
        <v>138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13</v>
      </c>
      <c r="K67" s="17">
        <f>Table2233[[#This Row],[Fjöldi
1. júlí 2026]]-Table2233[[#This Row],[Fjöldi
1. des. 2025]]</f>
        <v>0</v>
      </c>
      <c r="L67" s="18">
        <f>Table2233[[#This Row],[Fjöldi
1. júlí 2026]]/Table2233[[#This Row],[Fjöldi
1. des. 2025]]-1</f>
        <v>0</v>
      </c>
    </row>
    <row r="68" spans="1:15">
      <c r="A68" s="6" t="s">
        <v>139</v>
      </c>
      <c r="B68" s="7" t="s">
        <v>140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7">
        <f>Table2233[[#This Row],[Fjöldi
1. júlí 2026]]-Table2233[[#This Row],[Fjöldi
1. des. 2025]]</f>
        <v>1</v>
      </c>
      <c r="L68" s="18" t="e">
        <f>Table2233[[#This Row],[Fjöldi
1. júlí 2026]]/Table2233[[#This Row],[Fjöldi
1. des. 2025]]-1</f>
        <v>#DIV/0!</v>
      </c>
    </row>
    <row r="69" spans="1:15">
      <c r="A69" s="6" t="s">
        <v>141</v>
      </c>
      <c r="B69" s="7" t="s">
        <v>142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júlí 2026]]-Table2233[[#This Row],[Fjöldi
1. des. 2025]]</f>
        <v>0</v>
      </c>
      <c r="L69" s="18">
        <f>Table2233[[#This Row],[Fjöldi
1. júlí 2026]]/Table2233[[#This Row],[Fjöldi
1. des. 2025]]-1</f>
        <v>0</v>
      </c>
    </row>
    <row r="70" spans="1:15">
      <c r="A70" s="6" t="s">
        <v>143</v>
      </c>
      <c r="B70" s="7" t="s">
        <v>144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46</v>
      </c>
      <c r="K70" s="17">
        <f>Table2233[[#This Row],[Fjöldi
1. júlí 2026]]-Table2233[[#This Row],[Fjöldi
1. des. 2025]]</f>
        <v>-3</v>
      </c>
      <c r="L70" s="18">
        <f>Table2233[[#This Row],[Fjöldi
1. júlí 2026]]/Table2233[[#This Row],[Fjöldi
1. des. 2025]]-1</f>
        <v>-6.1224489795918324E-2</v>
      </c>
    </row>
    <row r="71" spans="1:15">
      <c r="A71" s="6" t="s">
        <v>145</v>
      </c>
      <c r="B71" s="7" t="s">
        <v>146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1218</v>
      </c>
      <c r="K71" s="17">
        <f>Table2233[[#This Row],[Fjöldi
1. júlí 2026]]-Table2233[[#This Row],[Fjöldi
1. des. 2025]]</f>
        <v>-21</v>
      </c>
      <c r="L71" s="18">
        <f>Table2233[[#This Row],[Fjöldi
1. júlí 2026]]/Table2233[[#This Row],[Fjöldi
1. des. 2025]]-1</f>
        <v>-1.6949152542372836E-2</v>
      </c>
    </row>
    <row r="72" spans="1:15">
      <c r="A72" s="6" t="s">
        <v>147</v>
      </c>
      <c r="B72" s="7" t="s">
        <v>148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júlí 2026]]-Table2233[[#This Row],[Fjöldi
1. des. 2025]]</f>
        <v>0</v>
      </c>
      <c r="L72" s="18">
        <f>Table2233[[#This Row],[Fjöldi
1. júlí 2026]]/Table2233[[#This Row],[Fjöldi
1. des. 2025]]-1</f>
        <v>0</v>
      </c>
    </row>
    <row r="73" spans="1:15">
      <c r="A73" s="6" t="s">
        <v>149</v>
      </c>
      <c r="B73" s="7" t="s">
        <v>150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1000</v>
      </c>
      <c r="K73" s="17">
        <f>Table2233[[#This Row],[Fjöldi
1. júlí 2026]]-Table2233[[#This Row],[Fjöldi
1. des. 2025]]</f>
        <v>-25</v>
      </c>
      <c r="L73" s="18">
        <f>Table2233[[#This Row],[Fjöldi
1. júlí 2026]]/Table2233[[#This Row],[Fjöldi
1. des. 2025]]-1</f>
        <v>-2.4390243902439046E-2</v>
      </c>
    </row>
    <row r="74" spans="1:15">
      <c r="A74" s="6" t="s">
        <v>151</v>
      </c>
      <c r="B74" s="7" t="s">
        <v>152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68</v>
      </c>
      <c r="K74" s="17">
        <f>Table2233[[#This Row],[Fjöldi
1. júlí 2026]]-Table2233[[#This Row],[Fjöldi
1. des. 2025]]</f>
        <v>0</v>
      </c>
      <c r="L74" s="18">
        <f>Table2233[[#This Row],[Fjöldi
1. júlí 2026]]/Table2233[[#This Row],[Fjöldi
1. des. 2025]]-1</f>
        <v>0</v>
      </c>
    </row>
    <row r="75" spans="1:15">
      <c r="A75" s="6" t="s">
        <v>153</v>
      </c>
      <c r="B75" s="7" t="s">
        <v>154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298</v>
      </c>
      <c r="K75" s="17">
        <f>Table2233[[#This Row],[Fjöldi
1. júlí 2026]]-Table2233[[#This Row],[Fjöldi
1. des. 2025]]</f>
        <v>3</v>
      </c>
      <c r="L75" s="18">
        <f>Table2233[[#This Row],[Fjöldi
1. júlí 2026]]/Table2233[[#This Row],[Fjöldi
1. des. 2025]]-1</f>
        <v>1.0169491525423791E-2</v>
      </c>
    </row>
    <row r="76" spans="1:15">
      <c r="A76" s="6" t="s">
        <v>155</v>
      </c>
      <c r="B76" s="7" t="s">
        <v>156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júlí 2026]]-Table2233[[#This Row],[Fjöldi
1. des. 2025]]</f>
        <v>-2</v>
      </c>
      <c r="L76" s="18">
        <f>Table2233[[#This Row],[Fjöldi
1. júlí 2026]]/Table2233[[#This Row],[Fjöldi
1. des. 2025]]-1</f>
        <v>-0.11111111111111116</v>
      </c>
    </row>
    <row r="77" spans="1:15">
      <c r="A77" s="6" t="s">
        <v>157</v>
      </c>
      <c r="B77" s="7" t="s">
        <v>158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607</v>
      </c>
      <c r="K77" s="17">
        <f>Table2233[[#This Row],[Fjöldi
1. júlí 2026]]-Table2233[[#This Row],[Fjöldi
1. des. 2025]]</f>
        <v>44</v>
      </c>
      <c r="L77" s="18">
        <f>Table2233[[#This Row],[Fjöldi
1. júlí 2026]]/Table2233[[#This Row],[Fjöldi
1. des. 2025]]-1</f>
        <v>7.8152753108348127E-2</v>
      </c>
    </row>
    <row r="78" spans="1:15">
      <c r="A78" s="6" t="s">
        <v>159</v>
      </c>
      <c r="B78" s="7" t="s">
        <v>160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416</v>
      </c>
      <c r="K78" s="17">
        <f>Table2233[[#This Row],[Fjöldi
1. júlí 2026]]-Table2233[[#This Row],[Fjöldi
1. des. 2025]]</f>
        <v>-21</v>
      </c>
      <c r="L78" s="18">
        <f>Table2233[[#This Row],[Fjöldi
1. júlí 2026]]/Table2233[[#This Row],[Fjöldi
1. des. 2025]]-1</f>
        <v>-4.8054919908466776E-2</v>
      </c>
    </row>
    <row r="79" spans="1:15">
      <c r="A79" s="6" t="s">
        <v>161</v>
      </c>
      <c r="B79" s="7" t="s">
        <v>162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290</v>
      </c>
      <c r="K79" s="17">
        <f>Table2233[[#This Row],[Fjöldi
1. júlí 2026]]-Table2233[[#This Row],[Fjöldi
1. des. 2025]]</f>
        <v>-1</v>
      </c>
      <c r="L79" s="18">
        <f>Table2233[[#This Row],[Fjöldi
1. júlí 2026]]/Table2233[[#This Row],[Fjöldi
1. des. 2025]]-1</f>
        <v>-3.4364261168384758E-3</v>
      </c>
    </row>
    <row r="80" spans="1:15">
      <c r="A80" s="6" t="s">
        <v>163</v>
      </c>
      <c r="B80" s="7" t="s">
        <v>164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329176</v>
      </c>
      <c r="K80" s="17">
        <f>Table2233[[#This Row],[Fjöldi
1. júlí 2026]]-Table2233[[#This Row],[Fjöldi
1. des. 2025]]</f>
        <v>1720</v>
      </c>
      <c r="L80" s="18">
        <f>Table2233[[#This Row],[Fjöldi
1. júlí 2026]]/Table2233[[#This Row],[Fjöldi
1. des. 2025]]-1</f>
        <v>5.2526140916642206E-3</v>
      </c>
      <c r="O80" s="24"/>
    </row>
    <row r="81" spans="1:12">
      <c r="A81" s="6" t="s">
        <v>165</v>
      </c>
      <c r="B81" s="7" t="s">
        <v>166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1477</v>
      </c>
      <c r="K81" s="17">
        <f>Table2233[[#This Row],[Fjöldi
1. júlí 2026]]-Table2233[[#This Row],[Fjöldi
1. des. 2025]]</f>
        <v>55</v>
      </c>
      <c r="L81" s="18">
        <f>Table2233[[#This Row],[Fjöldi
1. júlí 2026]]/Table2233[[#This Row],[Fjöldi
1. des. 2025]]-1</f>
        <v>3.8677918424753877E-2</v>
      </c>
    </row>
    <row r="82" spans="1:12">
      <c r="A82" s="6" t="s">
        <v>167</v>
      </c>
      <c r="B82" s="7" t="s">
        <v>168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7</v>
      </c>
      <c r="K82" s="17">
        <f>Table2233[[#This Row],[Fjöldi
1. júlí 2026]]-Table2233[[#This Row],[Fjöldi
1. des. 2025]]</f>
        <v>-1</v>
      </c>
      <c r="L82" s="18">
        <f>Table2233[[#This Row],[Fjöldi
1. júlí 2026]]/Table2233[[#This Row],[Fjöldi
1. des. 2025]]-1</f>
        <v>-0.125</v>
      </c>
    </row>
    <row r="83" spans="1:12">
      <c r="A83" s="6" t="s">
        <v>169</v>
      </c>
      <c r="B83" s="7" t="s">
        <v>170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24</v>
      </c>
      <c r="K83" s="17">
        <f>Table2233[[#This Row],[Fjöldi
1. júlí 2026]]-Table2233[[#This Row],[Fjöldi
1. des. 2025]]</f>
        <v>6</v>
      </c>
      <c r="L83" s="18">
        <f>Table2233[[#This Row],[Fjöldi
1. júlí 2026]]/Table2233[[#This Row],[Fjöldi
1. des. 2025]]-1</f>
        <v>0.33333333333333326</v>
      </c>
    </row>
    <row r="84" spans="1:12">
      <c r="A84" s="6" t="s">
        <v>171</v>
      </c>
      <c r="B84" s="7" t="s">
        <v>172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109</v>
      </c>
      <c r="K84" s="17">
        <f>Table2233[[#This Row],[Fjöldi
1. júlí 2026]]-Table2233[[#This Row],[Fjöldi
1. des. 2025]]</f>
        <v>-4</v>
      </c>
      <c r="L84" s="18">
        <f>Table2233[[#This Row],[Fjöldi
1. júlí 2026]]/Table2233[[#This Row],[Fjöldi
1. des. 2025]]-1</f>
        <v>-3.539823008849563E-2</v>
      </c>
    </row>
    <row r="85" spans="1:12">
      <c r="A85" s="6" t="s">
        <v>173</v>
      </c>
      <c r="B85" s="7" t="s">
        <v>174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99</v>
      </c>
      <c r="K85" s="17">
        <f>Table2233[[#This Row],[Fjöldi
1. júlí 2026]]-Table2233[[#This Row],[Fjöldi
1. des. 2025]]</f>
        <v>2</v>
      </c>
      <c r="L85" s="18">
        <f>Table2233[[#This Row],[Fjöldi
1. júlí 2026]]/Table2233[[#This Row],[Fjöldi
1. des. 2025]]-1</f>
        <v>2.0618556701030855E-2</v>
      </c>
    </row>
    <row r="86" spans="1:12" s="10" customFormat="1">
      <c r="A86" s="6" t="s">
        <v>175</v>
      </c>
      <c r="B86" s="7" t="s">
        <v>176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7</v>
      </c>
      <c r="K86" s="17">
        <f>Table2233[[#This Row],[Fjöldi
1. júlí 2026]]-Table2233[[#This Row],[Fjöldi
1. des. 2025]]</f>
        <v>-1</v>
      </c>
      <c r="L86" s="18">
        <f>Table2233[[#This Row],[Fjöldi
1. júlí 2026]]/Table2233[[#This Row],[Fjöldi
1. des. 2025]]-1</f>
        <v>-0.125</v>
      </c>
    </row>
    <row r="87" spans="1:12" s="10" customFormat="1">
      <c r="A87" s="6" t="s">
        <v>177</v>
      </c>
      <c r="B87" s="7" t="s">
        <v>178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júlí 2026]]-Table2233[[#This Row],[Fjöldi
1. des. 2025]]</f>
        <v>1</v>
      </c>
      <c r="L87" s="18">
        <f>Table2233[[#This Row],[Fjöldi
1. júlí 2026]]/Table2233[[#This Row],[Fjöldi
1. des. 2025]]-1</f>
        <v>0.5</v>
      </c>
    </row>
    <row r="88" spans="1:12" s="10" customFormat="1">
      <c r="A88" s="6" t="s">
        <v>179</v>
      </c>
      <c r="B88" s="7" t="s">
        <v>180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J88" s="10">
        <v>1</v>
      </c>
      <c r="K88" s="17">
        <f>Table2233[[#This Row],[Fjöldi
1. júlí 2026]]-Table2233[[#This Row],[Fjöldi
1. des. 2025]]</f>
        <v>0</v>
      </c>
      <c r="L88" s="18">
        <f>Table2233[[#This Row],[Fjöldi
1. júlí 2026]]/Table2233[[#This Row],[Fjöldi
1. des. 2025]]-1</f>
        <v>0</v>
      </c>
    </row>
    <row r="89" spans="1:12" s="10" customFormat="1">
      <c r="A89" s="6" t="s">
        <v>181</v>
      </c>
      <c r="B89" s="7" t="s">
        <v>182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júlí 2026]]-Table2233[[#This Row],[Fjöldi
1. des. 2025]]</f>
        <v>1</v>
      </c>
      <c r="L89" s="18">
        <f>Table2233[[#This Row],[Fjöldi
1. júlí 2026]]/Table2233[[#This Row],[Fjöldi
1. des. 2025]]-1</f>
        <v>4.1666666666666741E-2</v>
      </c>
    </row>
    <row r="90" spans="1:12" s="10" customFormat="1">
      <c r="A90" s="6" t="s">
        <v>183</v>
      </c>
      <c r="B90" s="7" t="s">
        <v>184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16</v>
      </c>
      <c r="K90" s="17">
        <f>Table2233[[#This Row],[Fjöldi
1. júlí 2026]]-Table2233[[#This Row],[Fjöldi
1. des. 2025]]</f>
        <v>-2</v>
      </c>
      <c r="L90" s="18">
        <f>Table2233[[#This Row],[Fjöldi
1. júlí 2026]]/Table2233[[#This Row],[Fjöldi
1. des. 2025]]-1</f>
        <v>-0.11111111111111116</v>
      </c>
    </row>
    <row r="91" spans="1:12">
      <c r="A91" s="6" t="s">
        <v>185</v>
      </c>
      <c r="B91" s="7" t="s">
        <v>186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júlí 2026]]-Table2233[[#This Row],[Fjöldi
1. des. 2025]]</f>
        <v>0</v>
      </c>
      <c r="L91" s="18">
        <f>Table2233[[#This Row],[Fjöldi
1. júlí 2026]]/Table2233[[#This Row],[Fjöldi
1. des. 2025]]-1</f>
        <v>0</v>
      </c>
    </row>
    <row r="92" spans="1:12">
      <c r="A92" s="6" t="s">
        <v>187</v>
      </c>
      <c r="B92" s="7" t="s">
        <v>188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18</v>
      </c>
      <c r="K92" s="17">
        <f>Table2233[[#This Row],[Fjöldi
1. júlí 2026]]-Table2233[[#This Row],[Fjöldi
1. des. 2025]]</f>
        <v>0</v>
      </c>
      <c r="L92" s="18">
        <f>Table2233[[#This Row],[Fjöldi
1. júlí 2026]]/Table2233[[#This Row],[Fjöldi
1. des. 2025]]-1</f>
        <v>0</v>
      </c>
    </row>
    <row r="93" spans="1:12">
      <c r="A93" s="6" t="s">
        <v>189</v>
      </c>
      <c r="B93" s="7" t="s">
        <v>190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júlí 2026]]-Table2233[[#This Row],[Fjöldi
1. des. 2025]]</f>
        <v>0</v>
      </c>
      <c r="L93" s="18">
        <f>Table2233[[#This Row],[Fjöldi
1. júlí 2026]]/Table2233[[#This Row],[Fjöldi
1. des. 2025]]-1</f>
        <v>0</v>
      </c>
    </row>
    <row r="94" spans="1:12">
      <c r="A94" s="6" t="s">
        <v>191</v>
      </c>
      <c r="B94" s="7" t="s">
        <v>192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júlí 2026]]-Table2233[[#This Row],[Fjöldi
1. des. 2025]]</f>
        <v>0</v>
      </c>
      <c r="L94" s="18">
        <f>Table2233[[#This Row],[Fjöldi
1. júlí 2026]]/Table2233[[#This Row],[Fjöldi
1. des. 2025]]-1</f>
        <v>0</v>
      </c>
    </row>
    <row r="95" spans="1:12">
      <c r="A95" s="6" t="s">
        <v>193</v>
      </c>
      <c r="B95" s="7" t="s">
        <v>194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61</v>
      </c>
      <c r="K95" s="17">
        <f>Table2233[[#This Row],[Fjöldi
1. júlí 2026]]-Table2233[[#This Row],[Fjöldi
1. des. 2025]]</f>
        <v>3</v>
      </c>
      <c r="L95" s="18">
        <f>Table2233[[#This Row],[Fjöldi
1. júlí 2026]]/Table2233[[#This Row],[Fjöldi
1. des. 2025]]-1</f>
        <v>5.1724137931034475E-2</v>
      </c>
    </row>
    <row r="96" spans="1:12">
      <c r="A96" s="6" t="s">
        <v>195</v>
      </c>
      <c r="B96" s="7" t="s">
        <v>196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júlí 2026]]-Table2233[[#This Row],[Fjöldi
1. des. 2025]]</f>
        <v>1</v>
      </c>
      <c r="L96" s="18" t="e">
        <f>Table2233[[#This Row],[Fjöldi
1. júlí 2026]]/Table2233[[#This Row],[Fjöldi
1. des. 2025]]-1</f>
        <v>#DIV/0!</v>
      </c>
    </row>
    <row r="97" spans="1:12">
      <c r="A97" s="6" t="s">
        <v>197</v>
      </c>
      <c r="B97" s="7" t="s">
        <v>198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5</v>
      </c>
      <c r="K97" s="17">
        <f>Table2233[[#This Row],[Fjöldi
1. júlí 2026]]-Table2233[[#This Row],[Fjöldi
1. des. 2025]]</f>
        <v>1</v>
      </c>
      <c r="L97" s="18">
        <f>Table2233[[#This Row],[Fjöldi
1. júlí 2026]]/Table2233[[#This Row],[Fjöldi
1. des. 2025]]-1</f>
        <v>0.25</v>
      </c>
    </row>
    <row r="98" spans="1:12">
      <c r="A98" s="6" t="s">
        <v>199</v>
      </c>
      <c r="B98" s="7" t="s">
        <v>200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6091</v>
      </c>
      <c r="K98" s="17">
        <f>Table2233[[#This Row],[Fjöldi
1. júlí 2026]]-Table2233[[#This Row],[Fjöldi
1. des. 2025]]</f>
        <v>-226</v>
      </c>
      <c r="L98" s="18">
        <f>Table2233[[#This Row],[Fjöldi
1. júlí 2026]]/Table2233[[#This Row],[Fjöldi
1. des. 2025]]-1</f>
        <v>-3.5776476175399696E-2</v>
      </c>
    </row>
    <row r="99" spans="1:12">
      <c r="A99" s="6" t="s">
        <v>201</v>
      </c>
      <c r="B99" s="7" t="s">
        <v>202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16</v>
      </c>
      <c r="K99" s="17">
        <f>Table2233[[#This Row],[Fjöldi
1. júlí 2026]]-Table2233[[#This Row],[Fjöldi
1. des. 2025]]</f>
        <v>-1</v>
      </c>
      <c r="L99" s="18">
        <f>Table2233[[#This Row],[Fjöldi
1. júlí 2026]]/Table2233[[#This Row],[Fjöldi
1. des. 2025]]-1</f>
        <v>-5.8823529411764719E-2</v>
      </c>
    </row>
    <row r="100" spans="1:12">
      <c r="A100" s="6" t="s">
        <v>203</v>
      </c>
      <c r="B100" s="7" t="s">
        <v>204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3405</v>
      </c>
      <c r="K100" s="17">
        <f>Table2233[[#This Row],[Fjöldi
1. júlí 2026]]-Table2233[[#This Row],[Fjöldi
1. des. 2025]]</f>
        <v>-55</v>
      </c>
      <c r="L100" s="18">
        <f>Table2233[[#This Row],[Fjöldi
1. júlí 2026]]/Table2233[[#This Row],[Fjöldi
1. des. 2025]]-1</f>
        <v>-1.5895953757225412E-2</v>
      </c>
    </row>
    <row r="101" spans="1:12">
      <c r="A101" s="6" t="s">
        <v>205</v>
      </c>
      <c r="B101" s="7" t="s">
        <v>206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34</v>
      </c>
      <c r="K101" s="17">
        <f>Table2233[[#This Row],[Fjöldi
1. júlí 2026]]-Table2233[[#This Row],[Fjöldi
1. des. 2025]]</f>
        <v>1</v>
      </c>
      <c r="L101" s="18">
        <f>Table2233[[#This Row],[Fjöldi
1. júlí 2026]]/Table2233[[#This Row],[Fjöldi
1. des. 2025]]-1</f>
        <v>3.0303030303030276E-2</v>
      </c>
    </row>
    <row r="102" spans="1:12">
      <c r="A102" s="6" t="s">
        <v>207</v>
      </c>
      <c r="B102" s="7" t="s">
        <v>208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151</v>
      </c>
      <c r="K102" s="17">
        <f>Table2233[[#This Row],[Fjöldi
1. júlí 2026]]-Table2233[[#This Row],[Fjöldi
1. des. 2025]]</f>
        <v>-5</v>
      </c>
      <c r="L102" s="18">
        <f>Table2233[[#This Row],[Fjöldi
1. júlí 2026]]/Table2233[[#This Row],[Fjöldi
1. des. 2025]]-1</f>
        <v>-3.2051282051282048E-2</v>
      </c>
    </row>
    <row r="103" spans="1:12">
      <c r="A103" s="6" t="s">
        <v>209</v>
      </c>
      <c r="B103" s="7" t="s">
        <v>210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80</v>
      </c>
      <c r="K103" s="17">
        <f>Table2233[[#This Row],[Fjöldi
1. júlí 2026]]-Table2233[[#This Row],[Fjöldi
1. des. 2025]]</f>
        <v>3</v>
      </c>
      <c r="L103" s="18">
        <f>Table2233[[#This Row],[Fjöldi
1. júlí 2026]]/Table2233[[#This Row],[Fjöldi
1. des. 2025]]-1</f>
        <v>3.8961038961038863E-2</v>
      </c>
    </row>
    <row r="104" spans="1:12">
      <c r="A104" s="6" t="s">
        <v>211</v>
      </c>
      <c r="B104" s="7" t="s">
        <v>212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11</v>
      </c>
      <c r="K104" s="17">
        <f>Table2233[[#This Row],[Fjöldi
1. júlí 2026]]-Table2233[[#This Row],[Fjöldi
1. des. 2025]]</f>
        <v>0</v>
      </c>
      <c r="L104" s="18">
        <f>Table2233[[#This Row],[Fjöldi
1. júlí 2026]]/Table2233[[#This Row],[Fjöldi
1. des. 2025]]-1</f>
        <v>0</v>
      </c>
    </row>
    <row r="105" spans="1:12">
      <c r="A105" s="6" t="s">
        <v>213</v>
      </c>
      <c r="B105" s="7" t="s">
        <v>214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7">
        <f>Table2233[[#This Row],[Fjöldi
1. júlí 2026]]-Table2233[[#This Row],[Fjöldi
1. des. 2025]]</f>
        <v>1</v>
      </c>
      <c r="L105" s="18" t="e">
        <f>Table2233[[#This Row],[Fjöldi
1. júlí 2026]]/Table2233[[#This Row],[Fjöldi
1. des. 2025]]-1</f>
        <v>#DIV/0!</v>
      </c>
    </row>
    <row r="106" spans="1:12">
      <c r="A106" s="6" t="s">
        <v>215</v>
      </c>
      <c r="B106" s="7" t="s">
        <v>216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61</v>
      </c>
      <c r="K106" s="17">
        <f>Table2233[[#This Row],[Fjöldi
1. júlí 2026]]-Table2233[[#This Row],[Fjöldi
1. des. 2025]]</f>
        <v>6</v>
      </c>
      <c r="L106" s="18">
        <f>Table2233[[#This Row],[Fjöldi
1. júlí 2026]]/Table2233[[#This Row],[Fjöldi
1. des. 2025]]-1</f>
        <v>0.10909090909090913</v>
      </c>
    </row>
    <row r="107" spans="1:12">
      <c r="A107" s="6" t="s">
        <v>217</v>
      </c>
      <c r="B107" s="7" t="s">
        <v>218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júlí 2026]]-Table2233[[#This Row],[Fjöldi
1. des. 2025]]</f>
        <v>0</v>
      </c>
      <c r="L107" s="18">
        <f>Table2233[[#This Row],[Fjöldi
1. júlí 2026]]/Table2233[[#This Row],[Fjöldi
1. des. 2025]]-1</f>
        <v>0</v>
      </c>
    </row>
    <row r="108" spans="1:12">
      <c r="A108" s="6" t="s">
        <v>219</v>
      </c>
      <c r="B108" s="7" t="s">
        <v>220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júlí 2026]]-Table2233[[#This Row],[Fjöldi
1. des. 2025]]</f>
        <v>0</v>
      </c>
      <c r="L108" s="18">
        <f>Table2233[[#This Row],[Fjöldi
1. júlí 2026]]/Table2233[[#This Row],[Fjöldi
1. des. 2025]]-1</f>
        <v>0</v>
      </c>
    </row>
    <row r="109" spans="1:12">
      <c r="A109" s="6" t="s">
        <v>221</v>
      </c>
      <c r="B109" s="7" t="s">
        <v>222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19</v>
      </c>
      <c r="K109" s="17">
        <f>Table2233[[#This Row],[Fjöldi
1. júlí 2026]]-Table2233[[#This Row],[Fjöldi
1. des. 2025]]</f>
        <v>1</v>
      </c>
      <c r="L109" s="18">
        <f>Table2233[[#This Row],[Fjöldi
1. júlí 2026]]/Table2233[[#This Row],[Fjöldi
1. des. 2025]]-1</f>
        <v>5.555555555555558E-2</v>
      </c>
    </row>
    <row r="110" spans="1:12">
      <c r="A110" s="6" t="s">
        <v>223</v>
      </c>
      <c r="B110" s="7" t="s">
        <v>224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júlí 2026]]-Table2233[[#This Row],[Fjöldi
1. des. 2025]]</f>
        <v>0</v>
      </c>
      <c r="L110" s="18">
        <f>Table2233[[#This Row],[Fjöldi
1. júlí 2026]]/Table2233[[#This Row],[Fjöldi
1. des. 2025]]-1</f>
        <v>0</v>
      </c>
    </row>
    <row r="111" spans="1:12">
      <c r="A111" s="6" t="s">
        <v>225</v>
      </c>
      <c r="B111" s="7" t="s">
        <v>226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13</v>
      </c>
      <c r="K111" s="17">
        <f>Table2233[[#This Row],[Fjöldi
1. júlí 2026]]-Table2233[[#This Row],[Fjöldi
1. des. 2025]]</f>
        <v>-1</v>
      </c>
      <c r="L111" s="18">
        <f>Table2233[[#This Row],[Fjöldi
1. júlí 2026]]/Table2233[[#This Row],[Fjöldi
1. des. 2025]]-1</f>
        <v>-7.1428571428571397E-2</v>
      </c>
    </row>
    <row r="112" spans="1:12">
      <c r="A112" s="6" t="s">
        <v>227</v>
      </c>
      <c r="B112" s="7" t="s">
        <v>228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júlí 2026]]-Table2233[[#This Row],[Fjöldi
1. des. 2025]]</f>
        <v>0</v>
      </c>
      <c r="L112" s="18">
        <f>Table2233[[#This Row],[Fjöldi
1. júlí 2026]]/Table2233[[#This Row],[Fjöldi
1. des. 2025]]-1</f>
        <v>0</v>
      </c>
    </row>
    <row r="113" spans="1:12">
      <c r="A113" s="6" t="s">
        <v>229</v>
      </c>
      <c r="B113" s="7" t="s">
        <v>230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júlí 2026]]-Table2233[[#This Row],[Fjöldi
1. des. 2025]]</f>
        <v>0</v>
      </c>
      <c r="L113" s="18">
        <f>Table2233[[#This Row],[Fjöldi
1. júlí 2026]]/Table2233[[#This Row],[Fjöldi
1. des. 2025]]-1</f>
        <v>0</v>
      </c>
    </row>
    <row r="114" spans="1:12">
      <c r="A114" s="6" t="s">
        <v>231</v>
      </c>
      <c r="B114" s="7" t="s">
        <v>232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17</v>
      </c>
      <c r="K114" s="17">
        <f>Table2233[[#This Row],[Fjöldi
1. júlí 2026]]-Table2233[[#This Row],[Fjöldi
1. des. 2025]]</f>
        <v>2</v>
      </c>
      <c r="L114" s="18">
        <f>Table2233[[#This Row],[Fjöldi
1. júlí 2026]]/Table2233[[#This Row],[Fjöldi
1. des. 2025]]-1</f>
        <v>0.1333333333333333</v>
      </c>
    </row>
    <row r="115" spans="1:12">
      <c r="A115" s="6" t="s">
        <v>233</v>
      </c>
      <c r="B115" s="7" t="s">
        <v>234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138</v>
      </c>
      <c r="K115" s="17">
        <f>Table2233[[#This Row],[Fjöldi
1. júlí 2026]]-Table2233[[#This Row],[Fjöldi
1. des. 2025]]</f>
        <v>0</v>
      </c>
      <c r="L115" s="18">
        <f>Table2233[[#This Row],[Fjöldi
1. júlí 2026]]/Table2233[[#This Row],[Fjöldi
1. des. 2025]]-1</f>
        <v>0</v>
      </c>
    </row>
    <row r="116" spans="1:12">
      <c r="A116" s="6" t="s">
        <v>235</v>
      </c>
      <c r="B116" s="7" t="s">
        <v>236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51</v>
      </c>
      <c r="K116" s="17">
        <f>Table2233[[#This Row],[Fjöldi
1. júlí 2026]]-Table2233[[#This Row],[Fjöldi
1. des. 2025]]</f>
        <v>4</v>
      </c>
      <c r="L116" s="18">
        <f>Table2233[[#This Row],[Fjöldi
1. júlí 2026]]/Table2233[[#This Row],[Fjöldi
1. des. 2025]]-1</f>
        <v>8.5106382978723305E-2</v>
      </c>
    </row>
    <row r="117" spans="1:12">
      <c r="A117" s="6" t="s">
        <v>237</v>
      </c>
      <c r="B117" s="7" t="s">
        <v>238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júlí 2026]]-Table2233[[#This Row],[Fjöldi
1. des. 2025]]</f>
        <v>0</v>
      </c>
      <c r="L117" s="18">
        <f>Table2233[[#This Row],[Fjöldi
1. júlí 2026]]/Table2233[[#This Row],[Fjöldi
1. des. 2025]]-1</f>
        <v>0</v>
      </c>
    </row>
    <row r="118" spans="1:12">
      <c r="A118" s="6" t="s">
        <v>239</v>
      </c>
      <c r="B118" s="7" t="s">
        <v>240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22</v>
      </c>
      <c r="K118" s="17">
        <f>Table2233[[#This Row],[Fjöldi
1. júlí 2026]]-Table2233[[#This Row],[Fjöldi
1. des. 2025]]</f>
        <v>2</v>
      </c>
      <c r="L118" s="18">
        <f>Table2233[[#This Row],[Fjöldi
1. júlí 2026]]/Table2233[[#This Row],[Fjöldi
1. des. 2025]]-1</f>
        <v>0.10000000000000009</v>
      </c>
    </row>
    <row r="119" spans="1:12">
      <c r="A119" s="6" t="s">
        <v>241</v>
      </c>
      <c r="B119" s="7" t="s">
        <v>242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604</v>
      </c>
      <c r="K119" s="17">
        <f>Table2233[[#This Row],[Fjöldi
1. júlí 2026]]-Table2233[[#This Row],[Fjöldi
1. des. 2025]]</f>
        <v>88</v>
      </c>
      <c r="L119" s="18">
        <f>Table2233[[#This Row],[Fjöldi
1. júlí 2026]]/Table2233[[#This Row],[Fjöldi
1. des. 2025]]-1</f>
        <v>0.17054263565891481</v>
      </c>
    </row>
    <row r="120" spans="1:12">
      <c r="A120" s="6" t="s">
        <v>243</v>
      </c>
      <c r="B120" s="7" t="s">
        <v>244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14</v>
      </c>
      <c r="K120" s="17">
        <f>Table2233[[#This Row],[Fjöldi
1. júlí 2026]]-Table2233[[#This Row],[Fjöldi
1. des. 2025]]</f>
        <v>3</v>
      </c>
      <c r="L120" s="18">
        <f>Table2233[[#This Row],[Fjöldi
1. júlí 2026]]/Table2233[[#This Row],[Fjöldi
1. des. 2025]]-1</f>
        <v>0.27272727272727271</v>
      </c>
    </row>
    <row r="121" spans="1:12">
      <c r="A121" s="6" t="s">
        <v>245</v>
      </c>
      <c r="B121" s="7" t="s">
        <v>246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392</v>
      </c>
      <c r="K121" s="17">
        <f>Table2233[[#This Row],[Fjöldi
1. júlí 2026]]-Table2233[[#This Row],[Fjöldi
1. des. 2025]]</f>
        <v>-15</v>
      </c>
      <c r="L121" s="18">
        <f>Table2233[[#This Row],[Fjöldi
1. júlí 2026]]/Table2233[[#This Row],[Fjöldi
1. des. 2025]]-1</f>
        <v>-3.6855036855036882E-2</v>
      </c>
    </row>
    <row r="122" spans="1:12">
      <c r="A122" s="6" t="s">
        <v>247</v>
      </c>
      <c r="B122" s="7" t="s">
        <v>248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310</v>
      </c>
      <c r="K122" s="17">
        <f>Table2233[[#This Row],[Fjöldi
1. júlí 2026]]-Table2233[[#This Row],[Fjöldi
1. des. 2025]]</f>
        <v>-5</v>
      </c>
      <c r="L122" s="18">
        <f>Table2233[[#This Row],[Fjöldi
1. júlí 2026]]/Table2233[[#This Row],[Fjöldi
1. des. 2025]]-1</f>
        <v>-1.5873015873015928E-2</v>
      </c>
    </row>
    <row r="123" spans="1:12">
      <c r="A123" s="6" t="s">
        <v>249</v>
      </c>
      <c r="B123" s="7" t="s">
        <v>250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70</v>
      </c>
      <c r="K123" s="17">
        <f>Table2233[[#This Row],[Fjöldi
1. júlí 2026]]-Table2233[[#This Row],[Fjöldi
1. des. 2025]]</f>
        <v>-6</v>
      </c>
      <c r="L123" s="18">
        <f>Table2233[[#This Row],[Fjöldi
1. júlí 2026]]/Table2233[[#This Row],[Fjöldi
1. des. 2025]]-1</f>
        <v>-7.8947368421052655E-2</v>
      </c>
    </row>
    <row r="124" spans="1:12">
      <c r="A124" s="6" t="s">
        <v>251</v>
      </c>
      <c r="B124" s="7" t="s">
        <v>252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28</v>
      </c>
      <c r="K124" s="17">
        <f>Table2233[[#This Row],[Fjöldi
1. júlí 2026]]-Table2233[[#This Row],[Fjöldi
1. des. 2025]]</f>
        <v>0</v>
      </c>
      <c r="L124" s="18">
        <f>Table2233[[#This Row],[Fjöldi
1. júlí 2026]]/Table2233[[#This Row],[Fjöldi
1. des. 2025]]-1</f>
        <v>0</v>
      </c>
    </row>
    <row r="125" spans="1:12">
      <c r="A125" s="6" t="s">
        <v>253</v>
      </c>
      <c r="B125" s="7" t="s">
        <v>254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júlí 2026]]-Table2233[[#This Row],[Fjöldi
1. des. 2025]]</f>
        <v>0</v>
      </c>
      <c r="L125" s="18">
        <f>Table2233[[#This Row],[Fjöldi
1. júlí 2026]]/Table2233[[#This Row],[Fjöldi
1. des. 2025]]-1</f>
        <v>0</v>
      </c>
    </row>
    <row r="126" spans="1:12">
      <c r="A126" s="6" t="s">
        <v>255</v>
      </c>
      <c r="B126" s="7" t="s">
        <v>256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júlí 2026]]-Table2233[[#This Row],[Fjöldi
1. des. 2025]]</f>
        <v>2</v>
      </c>
      <c r="L126" s="18">
        <f>Table2233[[#This Row],[Fjöldi
1. júlí 2026]]/Table2233[[#This Row],[Fjöldi
1. des. 2025]]-1</f>
        <v>0.33333333333333326</v>
      </c>
    </row>
    <row r="127" spans="1:12">
      <c r="A127" s="6" t="s">
        <v>257</v>
      </c>
      <c r="B127" s="7" t="s">
        <v>258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59</v>
      </c>
      <c r="K127" s="17">
        <f>Table2233[[#This Row],[Fjöldi
1. júlí 2026]]-Table2233[[#This Row],[Fjöldi
1. des. 2025]]</f>
        <v>5</v>
      </c>
      <c r="L127" s="18">
        <f>Table2233[[#This Row],[Fjöldi
1. júlí 2026]]/Table2233[[#This Row],[Fjöldi
1. des. 2025]]-1</f>
        <v>9.259259259259256E-2</v>
      </c>
    </row>
    <row r="128" spans="1:12">
      <c r="A128" s="6" t="s">
        <v>259</v>
      </c>
      <c r="B128" s="7" t="s">
        <v>260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júlí 2026]]-Table2233[[#This Row],[Fjöldi
1. des. 2025]]</f>
        <v>1</v>
      </c>
      <c r="L128" s="18">
        <f>Table2233[[#This Row],[Fjöldi
1. júlí 2026]]/Table2233[[#This Row],[Fjöldi
1. des. 2025]]-1</f>
        <v>1</v>
      </c>
    </row>
    <row r="129" spans="1:12">
      <c r="A129" s="6" t="s">
        <v>261</v>
      </c>
      <c r="B129" s="7" t="s">
        <v>262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1872</v>
      </c>
      <c r="K129" s="17">
        <f>Table2233[[#This Row],[Fjöldi
1. júlí 2026]]-Table2233[[#This Row],[Fjöldi
1. des. 2025]]</f>
        <v>5</v>
      </c>
      <c r="L129" s="18">
        <f>Table2233[[#This Row],[Fjöldi
1. júlí 2026]]/Table2233[[#This Row],[Fjöldi
1. des. 2025]]-1</f>
        <v>2.6780931976433386E-3</v>
      </c>
    </row>
    <row r="130" spans="1:12">
      <c r="A130" s="6" t="s">
        <v>263</v>
      </c>
      <c r="B130" s="7" t="s">
        <v>264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342</v>
      </c>
      <c r="K130" s="17">
        <f>Table2233[[#This Row],[Fjöldi
1. júlí 2026]]-Table2233[[#This Row],[Fjöldi
1. des. 2025]]</f>
        <v>42</v>
      </c>
      <c r="L130" s="18">
        <f>Table2233[[#This Row],[Fjöldi
1. júlí 2026]]/Table2233[[#This Row],[Fjöldi
1. des. 2025]]-1</f>
        <v>0.1399999999999999</v>
      </c>
    </row>
    <row r="131" spans="1:12">
      <c r="A131" s="6" t="s">
        <v>265</v>
      </c>
      <c r="B131" s="7" t="s">
        <v>266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26382</v>
      </c>
      <c r="K131" s="17">
        <f>Table2233[[#This Row],[Fjöldi
1. júlí 2026]]-Table2233[[#This Row],[Fjöldi
1. des. 2025]]</f>
        <v>-230</v>
      </c>
      <c r="L131" s="18">
        <f>Table2233[[#This Row],[Fjöldi
1. júlí 2026]]/Table2233[[#This Row],[Fjöldi
1. des. 2025]]-1</f>
        <v>-8.6427175710206416E-3</v>
      </c>
    </row>
    <row r="132" spans="1:12">
      <c r="A132" s="6" t="s">
        <v>267</v>
      </c>
      <c r="B132" s="7" t="s">
        <v>268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962</v>
      </c>
      <c r="K132" s="17">
        <f>Table2233[[#This Row],[Fjöldi
1. júlí 2026]]-Table2233[[#This Row],[Fjöldi
1. des. 2025]]</f>
        <v>23</v>
      </c>
      <c r="L132" s="18">
        <f>Table2233[[#This Row],[Fjöldi
1. júlí 2026]]/Table2233[[#This Row],[Fjöldi
1. des. 2025]]-1</f>
        <v>2.4494142705005384E-2</v>
      </c>
    </row>
    <row r="133" spans="1:12">
      <c r="A133" s="6" t="s">
        <v>269</v>
      </c>
      <c r="B133" s="7" t="s">
        <v>270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2219</v>
      </c>
      <c r="K133" s="17">
        <f>Table2233[[#This Row],[Fjöldi
1. júlí 2026]]-Table2233[[#This Row],[Fjöldi
1. des. 2025]]</f>
        <v>27</v>
      </c>
      <c r="L133" s="18">
        <f>Table2233[[#This Row],[Fjöldi
1. júlí 2026]]/Table2233[[#This Row],[Fjöldi
1. des. 2025]]-1</f>
        <v>1.2317518248175174E-2</v>
      </c>
    </row>
    <row r="134" spans="1:12">
      <c r="A134" s="6" t="s">
        <v>271</v>
      </c>
      <c r="B134" s="7" t="s">
        <v>272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júlí 2026]]-Table2233[[#This Row],[Fjöldi
1. des. 2025]]</f>
        <v>0</v>
      </c>
      <c r="L134" s="18">
        <f>Table2233[[#This Row],[Fjöldi
1. júlí 2026]]/Table2233[[#This Row],[Fjöldi
1. des. 2025]]-1</f>
        <v>0</v>
      </c>
    </row>
    <row r="135" spans="1:12">
      <c r="A135" s="6" t="s">
        <v>273</v>
      </c>
      <c r="B135" s="7" t="s">
        <v>274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5660</v>
      </c>
      <c r="K135" s="17">
        <f>Table2233[[#This Row],[Fjöldi
1. júlí 2026]]-Table2233[[#This Row],[Fjöldi
1. des. 2025]]</f>
        <v>193</v>
      </c>
      <c r="L135" s="18">
        <f>Table2233[[#This Row],[Fjöldi
1. júlí 2026]]/Table2233[[#This Row],[Fjöldi
1. des. 2025]]-1</f>
        <v>3.5302725443570493E-2</v>
      </c>
    </row>
    <row r="136" spans="1:12">
      <c r="A136" s="6" t="s">
        <v>275</v>
      </c>
      <c r="B136" s="7" t="s">
        <v>276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238</v>
      </c>
      <c r="K136" s="17">
        <f>Table2233[[#This Row],[Fjöldi
1. júlí 2026]]-Table2233[[#This Row],[Fjöldi
1. des. 2025]]</f>
        <v>-10</v>
      </c>
      <c r="L136" s="18">
        <f>Table2233[[#This Row],[Fjöldi
1. júlí 2026]]/Table2233[[#This Row],[Fjöldi
1. des. 2025]]-1</f>
        <v>-4.0322580645161255E-2</v>
      </c>
    </row>
    <row r="137" spans="1:12">
      <c r="A137" s="6" t="s">
        <v>277</v>
      </c>
      <c r="B137" s="7" t="s">
        <v>278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260</v>
      </c>
      <c r="K137" s="17">
        <f>Table2233[[#This Row],[Fjöldi
1. júlí 2026]]-Table2233[[#This Row],[Fjöldi
1. des. 2025]]</f>
        <v>-1</v>
      </c>
      <c r="L137" s="18">
        <f>Table2233[[#This Row],[Fjöldi
1. júlí 2026]]/Table2233[[#This Row],[Fjöldi
1. des. 2025]]-1</f>
        <v>-3.8314176245211051E-3</v>
      </c>
    </row>
    <row r="138" spans="1:12">
      <c r="A138" s="6" t="s">
        <v>279</v>
      </c>
      <c r="B138" s="7" t="s">
        <v>280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6</v>
      </c>
      <c r="K138" s="17">
        <f>Table2233[[#This Row],[Fjöldi
1. júlí 2026]]-Table2233[[#This Row],[Fjöldi
1. des. 2025]]</f>
        <v>1</v>
      </c>
      <c r="L138" s="18">
        <f>Table2233[[#This Row],[Fjöldi
1. júlí 2026]]/Table2233[[#This Row],[Fjöldi
1. des. 2025]]-1</f>
        <v>0.19999999999999996</v>
      </c>
    </row>
    <row r="139" spans="1:12">
      <c r="A139" s="6" t="s">
        <v>281</v>
      </c>
      <c r="B139" s="7" t="s">
        <v>282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júlí 2026]]-Table2233[[#This Row],[Fjöldi
1. des. 2025]]</f>
        <v>0</v>
      </c>
      <c r="L139" s="18">
        <f>Table2233[[#This Row],[Fjöldi
1. júlí 2026]]/Table2233[[#This Row],[Fjöldi
1. des. 2025]]-1</f>
        <v>0</v>
      </c>
    </row>
    <row r="140" spans="1:12">
      <c r="A140" s="6" t="s">
        <v>283</v>
      </c>
      <c r="B140" s="7" t="s">
        <v>284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júlí 2026]]-Table2233[[#This Row],[Fjöldi
1. des. 2025]]</f>
        <v>1</v>
      </c>
      <c r="L140" s="18" t="e">
        <f>Table2233[[#This Row],[Fjöldi
1. júlí 2026]]/Table2233[[#This Row],[Fjöldi
1. des. 2025]]-1</f>
        <v>#DIV/0!</v>
      </c>
    </row>
    <row r="141" spans="1:12">
      <c r="A141" s="6" t="s">
        <v>285</v>
      </c>
      <c r="B141" s="7" t="s">
        <v>286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júlí 2026]]-Table2233[[#This Row],[Fjöldi
1. des. 2025]]</f>
        <v>0</v>
      </c>
      <c r="L141" s="18">
        <f>Table2233[[#This Row],[Fjöldi
1. júlí 2026]]/Table2233[[#This Row],[Fjöldi
1. des. 2025]]-1</f>
        <v>0</v>
      </c>
    </row>
    <row r="142" spans="1:12">
      <c r="A142" s="6" t="s">
        <v>287</v>
      </c>
      <c r="B142" s="7" t="s">
        <v>288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12</v>
      </c>
      <c r="K142" s="17">
        <f>Table2233[[#This Row],[Fjöldi
1. júlí 2026]]-Table2233[[#This Row],[Fjöldi
1. des. 2025]]</f>
        <v>0</v>
      </c>
      <c r="L142" s="18">
        <f>Table2233[[#This Row],[Fjöldi
1. júlí 2026]]/Table2233[[#This Row],[Fjöldi
1. des. 2025]]-1</f>
        <v>0</v>
      </c>
    </row>
    <row r="143" spans="1:12">
      <c r="A143" s="6" t="s">
        <v>289</v>
      </c>
      <c r="B143" s="7" t="s">
        <v>290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480</v>
      </c>
      <c r="K143" s="17">
        <f>Table2233[[#This Row],[Fjöldi
1. júlí 2026]]-Table2233[[#This Row],[Fjöldi
1. des. 2025]]</f>
        <v>5</v>
      </c>
      <c r="L143" s="18">
        <f>Table2233[[#This Row],[Fjöldi
1. júlí 2026]]/Table2233[[#This Row],[Fjöldi
1. des. 2025]]-1</f>
        <v>1.0526315789473717E-2</v>
      </c>
    </row>
    <row r="144" spans="1:12">
      <c r="A144" s="6" t="s">
        <v>291</v>
      </c>
      <c r="B144" s="7" t="s">
        <v>292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17</v>
      </c>
      <c r="K144" s="17">
        <f>Table2233[[#This Row],[Fjöldi
1. júlí 2026]]-Table2233[[#This Row],[Fjöldi
1. des. 2025]]</f>
        <v>4</v>
      </c>
      <c r="L144" s="18">
        <f>Table2233[[#This Row],[Fjöldi
1. júlí 2026]]/Table2233[[#This Row],[Fjöldi
1. des. 2025]]-1</f>
        <v>0.30769230769230771</v>
      </c>
    </row>
    <row r="145" spans="1:12">
      <c r="A145" s="6" t="s">
        <v>293</v>
      </c>
      <c r="B145" s="7" t="s">
        <v>294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131</v>
      </c>
      <c r="K145" s="17">
        <f>Table2233[[#This Row],[Fjöldi
1. júlí 2026]]-Table2233[[#This Row],[Fjöldi
1. des. 2025]]</f>
        <v>-3</v>
      </c>
      <c r="L145" s="18">
        <f>Table2233[[#This Row],[Fjöldi
1. júlí 2026]]/Table2233[[#This Row],[Fjöldi
1. des. 2025]]-1</f>
        <v>-2.2388059701492491E-2</v>
      </c>
    </row>
    <row r="146" spans="1:12">
      <c r="A146" s="6" t="s">
        <v>295</v>
      </c>
      <c r="B146" s="7" t="s">
        <v>296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812</v>
      </c>
      <c r="K146" s="17">
        <f>Table2233[[#This Row],[Fjöldi
1. júlí 2026]]-Table2233[[#This Row],[Fjöldi
1. des. 2025]]</f>
        <v>48</v>
      </c>
      <c r="L146" s="18">
        <f>Table2233[[#This Row],[Fjöldi
1. júlí 2026]]/Table2233[[#This Row],[Fjöldi
1. des. 2025]]-1</f>
        <v>6.2827225130890119E-2</v>
      </c>
    </row>
    <row r="147" spans="1:12">
      <c r="A147" s="6" t="s">
        <v>297</v>
      </c>
      <c r="B147" s="7" t="s">
        <v>298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15</v>
      </c>
      <c r="K147" s="17">
        <f>Table2233[[#This Row],[Fjöldi
1. júlí 2026]]-Table2233[[#This Row],[Fjöldi
1. des. 2025]]</f>
        <v>6</v>
      </c>
      <c r="L147" s="18">
        <f>Table2233[[#This Row],[Fjöldi
1. júlí 2026]]/Table2233[[#This Row],[Fjöldi
1. des. 2025]]-1</f>
        <v>0.66666666666666674</v>
      </c>
    </row>
    <row r="148" spans="1:12">
      <c r="A148" s="6" t="s">
        <v>299</v>
      </c>
      <c r="B148" s="7" t="s">
        <v>300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júlí 2026]]-Table2233[[#This Row],[Fjöldi
1. des. 2025]]</f>
        <v>0</v>
      </c>
      <c r="L148" s="18">
        <f>Table2233[[#This Row],[Fjöldi
1. júlí 2026]]/Table2233[[#This Row],[Fjöldi
1. des. 2025]]-1</f>
        <v>0</v>
      </c>
    </row>
    <row r="149" spans="1:12">
      <c r="A149" s="6" t="s">
        <v>301</v>
      </c>
      <c r="B149" s="7" t="s">
        <v>302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28</v>
      </c>
      <c r="K149" s="17">
        <f>Table2233[[#This Row],[Fjöldi
1. júlí 2026]]-Table2233[[#This Row],[Fjöldi
1. des. 2025]]</f>
        <v>1</v>
      </c>
      <c r="L149" s="18">
        <f>Table2233[[#This Row],[Fjöldi
1. júlí 2026]]/Table2233[[#This Row],[Fjöldi
1. des. 2025]]-1</f>
        <v>3.7037037037036979E-2</v>
      </c>
    </row>
    <row r="150" spans="1:12">
      <c r="A150" s="6" t="s">
        <v>303</v>
      </c>
      <c r="B150" s="7" t="s">
        <v>304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311</v>
      </c>
      <c r="K150" s="17">
        <f>Table2233[[#This Row],[Fjöldi
1. júlí 2026]]-Table2233[[#This Row],[Fjöldi
1. des. 2025]]</f>
        <v>21</v>
      </c>
      <c r="L150" s="18">
        <f>Table2233[[#This Row],[Fjöldi
1. júlí 2026]]/Table2233[[#This Row],[Fjöldi
1. des. 2025]]-1</f>
        <v>7.241379310344831E-2</v>
      </c>
    </row>
    <row r="151" spans="1:12">
      <c r="A151" s="6" t="s">
        <v>305</v>
      </c>
      <c r="B151" s="7" t="s">
        <v>306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júlí 2026]]-Table2233[[#This Row],[Fjöldi
1. des. 2025]]</f>
        <v>0</v>
      </c>
      <c r="L151" s="18">
        <f>Table2233[[#This Row],[Fjöldi
1. júlí 2026]]/Table2233[[#This Row],[Fjöldi
1. des. 2025]]-1</f>
        <v>0</v>
      </c>
    </row>
    <row r="152" spans="1:12">
      <c r="A152" s="6" t="s">
        <v>307</v>
      </c>
      <c r="B152" s="7" t="s">
        <v>308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34</v>
      </c>
      <c r="K152" s="17">
        <f>Table2233[[#This Row],[Fjöldi
1. júlí 2026]]-Table2233[[#This Row],[Fjöldi
1. des. 2025]]</f>
        <v>2</v>
      </c>
      <c r="L152" s="18">
        <f>Table2233[[#This Row],[Fjöldi
1. júlí 2026]]/Table2233[[#This Row],[Fjöldi
1. des. 2025]]-1</f>
        <v>6.25E-2</v>
      </c>
    </row>
    <row r="153" spans="1:12">
      <c r="A153" s="6" t="s">
        <v>309</v>
      </c>
      <c r="B153" s="7" t="s">
        <v>310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702</v>
      </c>
      <c r="K153" s="17">
        <f>Table2233[[#This Row],[Fjöldi
1. júlí 2026]]-Table2233[[#This Row],[Fjöldi
1. des. 2025]]</f>
        <v>-16</v>
      </c>
      <c r="L153" s="18">
        <f>Table2233[[#This Row],[Fjöldi
1. júlí 2026]]/Table2233[[#This Row],[Fjöldi
1. des. 2025]]-1</f>
        <v>-2.2284122562674091E-2</v>
      </c>
    </row>
    <row r="154" spans="1:12">
      <c r="A154" s="6" t="s">
        <v>311</v>
      </c>
      <c r="B154" s="7" t="s">
        <v>312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júlí 2026]]-Table2233[[#This Row],[Fjöldi
1. des. 2025]]</f>
        <v>0</v>
      </c>
      <c r="L154" s="18">
        <f>Table2233[[#This Row],[Fjöldi
1. júlí 2026]]/Table2233[[#This Row],[Fjöldi
1. des. 2025]]-1</f>
        <v>0</v>
      </c>
    </row>
    <row r="155" spans="1:12">
      <c r="A155" s="6" t="s">
        <v>313</v>
      </c>
      <c r="B155" s="7" t="s">
        <v>314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2</v>
      </c>
      <c r="K155" s="17">
        <f>Table2233[[#This Row],[Fjöldi
1. júlí 2026]]-Table2233[[#This Row],[Fjöldi
1. des. 2025]]</f>
        <v>-1</v>
      </c>
      <c r="L155" s="18">
        <f>Table2233[[#This Row],[Fjöldi
1. júlí 2026]]/Table2233[[#This Row],[Fjöldi
1. des. 2025]]-1</f>
        <v>-0.33333333333333337</v>
      </c>
    </row>
    <row r="156" spans="1:12">
      <c r="A156" s="6" t="s">
        <v>315</v>
      </c>
      <c r="B156" s="7" t="s">
        <v>316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572</v>
      </c>
      <c r="K156" s="17">
        <f>Table2233[[#This Row],[Fjöldi
1. júlí 2026]]-Table2233[[#This Row],[Fjöldi
1. des. 2025]]</f>
        <v>9</v>
      </c>
      <c r="L156" s="18">
        <f>Table2233[[#This Row],[Fjöldi
1. júlí 2026]]/Table2233[[#This Row],[Fjöldi
1. des. 2025]]-1</f>
        <v>1.5985790408525657E-2</v>
      </c>
    </row>
    <row r="157" spans="1:12">
      <c r="A157" s="6" t="s">
        <v>317</v>
      </c>
      <c r="B157" s="7" t="s">
        <v>318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6</v>
      </c>
      <c r="K157" s="17">
        <f>Table2233[[#This Row],[Fjöldi
1. júlí 2026]]-Table2233[[#This Row],[Fjöldi
1. des. 2025]]</f>
        <v>-3</v>
      </c>
      <c r="L157" s="18">
        <f>Table2233[[#This Row],[Fjöldi
1. júlí 2026]]/Table2233[[#This Row],[Fjöldi
1. des. 2025]]-1</f>
        <v>-0.33333333333333337</v>
      </c>
    </row>
    <row r="158" spans="1:12">
      <c r="A158" s="6" t="s">
        <v>319</v>
      </c>
      <c r="B158" s="7" t="s">
        <v>320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júlí 2026]]-Table2233[[#This Row],[Fjöldi
1. des. 2025]]</f>
        <v>0</v>
      </c>
      <c r="L158" s="18">
        <f>Table2233[[#This Row],[Fjöldi
1. júlí 2026]]/Table2233[[#This Row],[Fjöldi
1. des. 2025]]-1</f>
        <v>0</v>
      </c>
    </row>
    <row r="159" spans="1:12">
      <c r="A159" s="6" t="s">
        <v>321</v>
      </c>
      <c r="B159" s="7" t="s">
        <v>322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45</v>
      </c>
      <c r="K159" s="17">
        <f>Table2233[[#This Row],[Fjöldi
1. júlí 2026]]-Table2233[[#This Row],[Fjöldi
1. des. 2025]]</f>
        <v>0</v>
      </c>
      <c r="L159" s="18">
        <f>Table2233[[#This Row],[Fjöldi
1. júlí 2026]]/Table2233[[#This Row],[Fjöldi
1. des. 2025]]-1</f>
        <v>0</v>
      </c>
    </row>
    <row r="160" spans="1:12">
      <c r="A160" s="6" t="s">
        <v>323</v>
      </c>
      <c r="B160" s="7" t="s">
        <v>324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191</v>
      </c>
      <c r="K160" s="17">
        <f>Table2233[[#This Row],[Fjöldi
1. júlí 2026]]-Table2233[[#This Row],[Fjöldi
1. des. 2025]]</f>
        <v>52</v>
      </c>
      <c r="L160" s="18">
        <f>Table2233[[#This Row],[Fjöldi
1. júlí 2026]]/Table2233[[#This Row],[Fjöldi
1. des. 2025]]-1</f>
        <v>0.37410071942446033</v>
      </c>
    </row>
    <row r="161" spans="1:15">
      <c r="A161" s="6" t="s">
        <v>325</v>
      </c>
      <c r="B161" s="7" t="s">
        <v>326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12</v>
      </c>
      <c r="K161" s="17">
        <f>Table2233[[#This Row],[Fjöldi
1. júlí 2026]]-Table2233[[#This Row],[Fjöldi
1. des. 2025]]</f>
        <v>2</v>
      </c>
      <c r="L161" s="18">
        <f>Table2233[[#This Row],[Fjöldi
1. júlí 2026]]/Table2233[[#This Row],[Fjöldi
1. des. 2025]]-1</f>
        <v>0.19999999999999996</v>
      </c>
      <c r="O161" s="24"/>
    </row>
    <row r="162" spans="1:15">
      <c r="A162" s="6" t="s">
        <v>327</v>
      </c>
      <c r="B162" s="7" t="s">
        <v>328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22</v>
      </c>
      <c r="K162" s="17">
        <f>Table2233[[#This Row],[Fjöldi
1. júlí 2026]]-Table2233[[#This Row],[Fjöldi
1. des. 2025]]</f>
        <v>6</v>
      </c>
      <c r="L162" s="18">
        <f>Table2233[[#This Row],[Fjöldi
1. júlí 2026]]/Table2233[[#This Row],[Fjöldi
1. des. 2025]]-1</f>
        <v>0.375</v>
      </c>
    </row>
    <row r="163" spans="1:15">
      <c r="A163" s="6" t="s">
        <v>329</v>
      </c>
      <c r="B163" s="7" t="s">
        <v>330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5529</v>
      </c>
      <c r="K163" s="17">
        <f>Table2233[[#This Row],[Fjöldi
1. júlí 2026]]-Table2233[[#This Row],[Fjöldi
1. des. 2025]]</f>
        <v>248</v>
      </c>
      <c r="L163" s="18">
        <f>Table2233[[#This Row],[Fjöldi
1. júlí 2026]]/Table2233[[#This Row],[Fjöldi
1. des. 2025]]-1</f>
        <v>4.6960802878242669E-2</v>
      </c>
    </row>
    <row r="164" spans="1:15">
      <c r="A164" s="6" t="s">
        <v>331</v>
      </c>
      <c r="B164" s="7" t="s">
        <v>332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107</v>
      </c>
      <c r="K164" s="17">
        <f>Table2233[[#This Row],[Fjöldi
1. júlí 2026]]-Table2233[[#This Row],[Fjöldi
1. des. 2025]]</f>
        <v>11</v>
      </c>
      <c r="L164" s="18">
        <f>Table2233[[#This Row],[Fjöldi
1. júlí 2026]]/Table2233[[#This Row],[Fjöldi
1. des. 2025]]-1</f>
        <v>0.11458333333333326</v>
      </c>
    </row>
    <row r="165" spans="1:15">
      <c r="A165" s="6" t="s">
        <v>333</v>
      </c>
      <c r="B165" s="7" t="s">
        <v>334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1238</v>
      </c>
      <c r="K165" s="17">
        <f>Table2233[[#This Row],[Fjöldi
1. júlí 2026]]-Table2233[[#This Row],[Fjöldi
1. des. 2025]]</f>
        <v>30</v>
      </c>
      <c r="L165" s="18">
        <f>Table2233[[#This Row],[Fjöldi
1. júlí 2026]]/Table2233[[#This Row],[Fjöldi
1. des. 2025]]-1</f>
        <v>2.4834437086092676E-2</v>
      </c>
    </row>
    <row r="166" spans="1:15">
      <c r="A166" s="6" t="s">
        <v>335</v>
      </c>
      <c r="B166" s="7" t="s">
        <v>336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júlí 2026]]-Table2233[[#This Row],[Fjöldi
1. des. 2025]]</f>
        <v>0</v>
      </c>
      <c r="L166" s="18">
        <f>Table2233[[#This Row],[Fjöldi
1. júlí 2026]]/Table2233[[#This Row],[Fjöldi
1. des. 2025]]-1</f>
        <v>0</v>
      </c>
    </row>
    <row r="167" spans="1:15">
      <c r="A167" s="6" t="s">
        <v>337</v>
      </c>
      <c r="B167" s="7" t="s">
        <v>338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6</v>
      </c>
      <c r="K167" s="17">
        <f>Table2233[[#This Row],[Fjöldi
1. júlí 2026]]-Table2233[[#This Row],[Fjöldi
1. des. 2025]]</f>
        <v>2</v>
      </c>
      <c r="L167" s="18">
        <f>Table2233[[#This Row],[Fjöldi
1. júlí 2026]]/Table2233[[#This Row],[Fjöldi
1. des. 2025]]-1</f>
        <v>0.5</v>
      </c>
    </row>
    <row r="168" spans="1:15">
      <c r="A168" s="6" t="s">
        <v>339</v>
      </c>
      <c r="B168" s="7" t="s">
        <v>340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júlí 2026]]-Table2233[[#This Row],[Fjöldi
1. des. 2025]]</f>
        <v>1</v>
      </c>
      <c r="L168" s="18" t="e">
        <f>Table2233[[#This Row],[Fjöldi
1. júlí 2026]]/Table2233[[#This Row],[Fjöldi
1. des. 2025]]-1</f>
        <v>#DIV/0!</v>
      </c>
    </row>
    <row r="169" spans="1:15">
      <c r="A169" s="6" t="s">
        <v>341</v>
      </c>
      <c r="B169" s="7" t="s">
        <v>342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1950</v>
      </c>
      <c r="K169" s="17">
        <f>Table2233[[#This Row],[Fjöldi
1. júlí 2026]]-Table2233[[#This Row],[Fjöldi
1. des. 2025]]</f>
        <v>23</v>
      </c>
      <c r="L169" s="18">
        <f>Table2233[[#This Row],[Fjöldi
1. júlí 2026]]/Table2233[[#This Row],[Fjöldi
1. des. 2025]]-1</f>
        <v>1.1935651271406389E-2</v>
      </c>
    </row>
    <row r="170" spans="1:15">
      <c r="A170" s="6" t="s">
        <v>343</v>
      </c>
      <c r="B170" s="7" t="s">
        <v>344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1212</v>
      </c>
      <c r="K170" s="17">
        <f>Table2233[[#This Row],[Fjöldi
1. júlí 2026]]-Table2233[[#This Row],[Fjöldi
1. des. 2025]]</f>
        <v>-3</v>
      </c>
      <c r="L170" s="18">
        <f>Table2233[[#This Row],[Fjöldi
1. júlí 2026]]/Table2233[[#This Row],[Fjöldi
1. des. 2025]]-1</f>
        <v>-2.4691358024691024E-3</v>
      </c>
    </row>
    <row r="171" spans="1:15">
      <c r="A171" s="6" t="s">
        <v>345</v>
      </c>
      <c r="B171" s="7" t="s">
        <v>346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júlí 2026]]-Table2233[[#This Row],[Fjöldi
1. des. 2025]]</f>
        <v>0</v>
      </c>
      <c r="L171" s="18">
        <f>Table2233[[#This Row],[Fjöldi
1. júlí 2026]]/Table2233[[#This Row],[Fjöldi
1. des. 2025]]-1</f>
        <v>0</v>
      </c>
    </row>
    <row r="172" spans="1:15">
      <c r="A172" s="19" t="s">
        <v>347</v>
      </c>
      <c r="B172" s="7" t="s">
        <v>348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105</v>
      </c>
      <c r="K172" s="17">
        <f>Table2233[[#This Row],[Fjöldi
1. júlí 2026]]-Table2233[[#This Row],[Fjöldi
1. des. 2025]]</f>
        <v>7</v>
      </c>
      <c r="L172" s="18">
        <f>Table2233[[#This Row],[Fjöldi
1. júlí 2026]]/Table2233[[#This Row],[Fjöldi
1. des. 2025]]-1</f>
        <v>7.1428571428571397E-2</v>
      </c>
    </row>
    <row r="173" spans="1:15">
      <c r="A173" s="6" t="s">
        <v>349</v>
      </c>
      <c r="B173" s="7" t="s">
        <v>350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5</v>
      </c>
      <c r="K173" s="17">
        <f>Table2233[[#This Row],[Fjöldi
1. júlí 2026]]-Table2233[[#This Row],[Fjöldi
1. des. 2025]]</f>
        <v>2</v>
      </c>
      <c r="L173" s="18">
        <f>Table2233[[#This Row],[Fjöldi
1. júlí 2026]]/Table2233[[#This Row],[Fjöldi
1. des. 2025]]-1</f>
        <v>0.66666666666666674</v>
      </c>
    </row>
    <row r="174" spans="1:15">
      <c r="A174" s="6" t="s">
        <v>351</v>
      </c>
      <c r="B174" s="7" t="s">
        <v>352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31</v>
      </c>
      <c r="K174" s="17">
        <f>Table2233[[#This Row],[Fjöldi
1. júlí 2026]]-Table2233[[#This Row],[Fjöldi
1. des. 2025]]</f>
        <v>-2</v>
      </c>
      <c r="L174" s="18">
        <f>Table2233[[#This Row],[Fjöldi
1. júlí 2026]]/Table2233[[#This Row],[Fjöldi
1. des. 2025]]-1</f>
        <v>-6.0606060606060552E-2</v>
      </c>
    </row>
    <row r="175" spans="1:15">
      <c r="A175" s="6" t="s">
        <v>353</v>
      </c>
      <c r="B175" s="7" t="s">
        <v>354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48</v>
      </c>
      <c r="K175" s="17">
        <f>Table2233[[#This Row],[Fjöldi
1. júlí 2026]]-Table2233[[#This Row],[Fjöldi
1. des. 2025]]</f>
        <v>0</v>
      </c>
      <c r="L175" s="18">
        <f>Table2233[[#This Row],[Fjöldi
1. júlí 2026]]/Table2233[[#This Row],[Fjöldi
1. des. 2025]]-1</f>
        <v>0</v>
      </c>
    </row>
    <row r="176" spans="1:15">
      <c r="A176" s="6" t="s">
        <v>355</v>
      </c>
      <c r="B176" s="7" t="s">
        <v>356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júlí 2026]]-Table2233[[#This Row],[Fjöldi
1. des. 2025]]</f>
        <v>0</v>
      </c>
      <c r="L176" s="18">
        <f>Table2233[[#This Row],[Fjöldi
1. júlí 2026]]/Table2233[[#This Row],[Fjöldi
1. des. 2025]]-1</f>
        <v>0</v>
      </c>
    </row>
    <row r="177" spans="1:12">
      <c r="A177" s="6" t="s">
        <v>357</v>
      </c>
      <c r="B177" s="7" t="s">
        <v>358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48</v>
      </c>
      <c r="K177" s="17">
        <f>Table2233[[#This Row],[Fjöldi
1. júlí 2026]]-Table2233[[#This Row],[Fjöldi
1. des. 2025]]</f>
        <v>0</v>
      </c>
      <c r="L177" s="18">
        <f>Table2233[[#This Row],[Fjöldi
1. júlí 2026]]/Table2233[[#This Row],[Fjöldi
1. des. 2025]]-1</f>
        <v>0</v>
      </c>
    </row>
    <row r="178" spans="1:12">
      <c r="A178" s="6" t="s">
        <v>359</v>
      </c>
      <c r="B178" s="7" t="s">
        <v>360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júlí 2026]]-Table2233[[#This Row],[Fjöldi
1. des. 2025]]</f>
        <v>0</v>
      </c>
      <c r="L178" s="18">
        <f>Table2233[[#This Row],[Fjöldi
1. júlí 2026]]/Table2233[[#This Row],[Fjöldi
1. des. 2025]]-1</f>
        <v>0</v>
      </c>
    </row>
    <row r="179" spans="1:12">
      <c r="A179" s="6" t="s">
        <v>361</v>
      </c>
      <c r="B179" s="7" t="s">
        <v>362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14</v>
      </c>
      <c r="K179" s="17">
        <f>Table2233[[#This Row],[Fjöldi
1. júlí 2026]]-Table2233[[#This Row],[Fjöldi
1. des. 2025]]</f>
        <v>0</v>
      </c>
      <c r="L179" s="18">
        <f>Table2233[[#This Row],[Fjöldi
1. júlí 2026]]/Table2233[[#This Row],[Fjöldi
1. des. 2025]]-1</f>
        <v>0</v>
      </c>
    </row>
    <row r="180" spans="1:12" ht="14.25" customHeight="1">
      <c r="C180" s="10"/>
      <c r="E180" s="10"/>
      <c r="F180" s="10"/>
      <c r="G180" s="10"/>
      <c r="H180" s="10"/>
      <c r="I180"/>
      <c r="J180"/>
    </row>
    <row r="181" spans="1:12" ht="14.25" customHeight="1">
      <c r="B181" s="7" t="s">
        <v>363</v>
      </c>
      <c r="C181" s="10">
        <v>49347</v>
      </c>
      <c r="D181" s="10">
        <f>C184-D80</f>
        <v>51374</v>
      </c>
      <c r="E181" s="10">
        <f t="shared" ref="E181:J181" si="0">E184-E80</f>
        <v>54977</v>
      </c>
      <c r="F181" s="10">
        <f t="shared" si="0"/>
        <v>64585</v>
      </c>
      <c r="G181" s="10">
        <f t="shared" si="0"/>
        <v>74423</v>
      </c>
      <c r="H181" s="10">
        <f t="shared" si="0"/>
        <v>80546</v>
      </c>
      <c r="I181" s="10">
        <f t="shared" si="0"/>
        <v>83939</v>
      </c>
      <c r="J181" s="10">
        <f t="shared" si="0"/>
        <v>84521</v>
      </c>
      <c r="K181" s="17">
        <f>Table2233[[#This Row],[Fjöldi
1. júlí 2026]]-Table2233[[#This Row],[Fjöldi
1. des. 2025]]</f>
        <v>582</v>
      </c>
      <c r="L181" s="18">
        <f>Table2233[[#This Row],[Fjöldi
1. júlí 2026]]/Table2233[[#This Row],[Fjöldi
1. des. 2025]]-1</f>
        <v>6.9336065476119924E-3</v>
      </c>
    </row>
    <row r="182" spans="1:12">
      <c r="E182" s="10"/>
      <c r="F182" s="10"/>
      <c r="G182" s="10"/>
      <c r="H182" s="10"/>
      <c r="I182" s="10"/>
      <c r="J182" s="10"/>
      <c r="K182" s="19"/>
      <c r="L182" s="18"/>
    </row>
    <row r="183" spans="1:12">
      <c r="E183" s="10"/>
      <c r="F183" s="10"/>
      <c r="G183" s="10"/>
      <c r="H183" s="10"/>
      <c r="I183" s="10"/>
      <c r="J183" s="10"/>
      <c r="K183" s="17"/>
      <c r="L183" s="18"/>
    </row>
    <row r="184" spans="1:12" ht="15.75">
      <c r="A184" s="11" t="s">
        <v>364</v>
      </c>
      <c r="B184" s="12"/>
      <c r="C184" s="20">
        <f>SUM(D1:D180)</f>
        <v>368616</v>
      </c>
      <c r="D184" s="20">
        <f>SUM(E1:E180)</f>
        <v>376027</v>
      </c>
      <c r="E184" s="20">
        <f t="shared" ref="E184:J184" si="1">SUM(E1:E180)</f>
        <v>376027</v>
      </c>
      <c r="F184" s="20">
        <f t="shared" si="1"/>
        <v>387171</v>
      </c>
      <c r="G184" s="21">
        <f t="shared" si="1"/>
        <v>398636</v>
      </c>
      <c r="H184" s="21">
        <f t="shared" si="1"/>
        <v>406046</v>
      </c>
      <c r="I184" s="21">
        <f t="shared" si="1"/>
        <v>411395</v>
      </c>
      <c r="J184" s="21">
        <f t="shared" si="1"/>
        <v>413697</v>
      </c>
      <c r="K184" s="21"/>
      <c r="L184" s="22">
        <f>J184/I184-1</f>
        <v>5.5955954739361768E-3</v>
      </c>
    </row>
    <row r="185" spans="1:12" ht="15">
      <c r="A185" s="23" t="s">
        <v>365</v>
      </c>
    </row>
    <row r="186" spans="1:12" ht="15">
      <c r="A186" s="23" t="s">
        <v>366</v>
      </c>
    </row>
    <row r="195" spans="1:12" s="10" customFormat="1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9:F58 A180:J181 K181:L181">
    <cfRule type="expression" dxfId="24" priority="5">
      <formula>"MOD(ROW(),2)=1"</formula>
    </cfRule>
  </conditionalFormatting>
  <conditionalFormatting sqref="A182:L184">
    <cfRule type="expression" dxfId="23" priority="32">
      <formula>"MOD(ROW(),2)=1"</formula>
    </cfRule>
  </conditionalFormatting>
  <conditionalFormatting sqref="B6">
    <cfRule type="expression" dxfId="22" priority="1">
      <formula>"MOD(ROW(),2)=1"</formula>
    </cfRule>
  </conditionalFormatting>
  <conditionalFormatting sqref="B28">
    <cfRule type="expression" dxfId="21" priority="3">
      <formula>"MOD(ROW(),2)=1"</formula>
    </cfRule>
  </conditionalFormatting>
  <conditionalFormatting sqref="J6:L179 A7:F27 G7:I69 A28 A61:F69 A70:I179">
    <cfRule type="expression" dxfId="20" priority="4">
      <formula>"MOD(ROW(),2)=1"</formula>
    </cfRule>
  </conditionalFormatting>
  <conditionalFormatting sqref="K6:L179 G184:J184">
    <cfRule type="cellIs" dxfId="19" priority="28" operator="lessThan">
      <formula>0</formula>
    </cfRule>
  </conditionalFormatting>
  <conditionalFormatting sqref="K181:L181">
    <cfRule type="cellIs" dxfId="18" priority="8" operator="lessThan">
      <formula>0</formula>
    </cfRule>
  </conditionalFormatting>
  <conditionalFormatting sqref="K182:L184">
    <cfRule type="cellIs" dxfId="17" priority="35" operator="lessThan">
      <formula>0</formula>
    </cfRule>
  </conditionalFormatting>
  <conditionalFormatting sqref="L14 L38 L59 L101 L122 L143 L164">
    <cfRule type="cellIs" dxfId="16" priority="7" operator="lessThan">
      <formula>0</formula>
    </cfRule>
  </conditionalFormatting>
  <conditionalFormatting sqref="L56:L57 L81:L83 L97:L98 L111:L112 L124:L125 L137:L138 L152:L153 L166:L168">
    <cfRule type="cellIs" dxfId="15" priority="6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4318-4FEA-49C3-9CCC-11089402D6E6}"/>
</file>

<file path=customXml/itemProps2.xml><?xml version="1.0" encoding="utf-8"?>
<ds:datastoreItem xmlns:ds="http://schemas.openxmlformats.org/officeDocument/2006/customXml" ds:itemID="{A0F82733-ECEA-49B0-9F14-7FFB2B9D84C8}"/>
</file>

<file path=customXml/itemProps3.xml><?xml version="1.0" encoding="utf-8"?>
<ds:datastoreItem xmlns:ds="http://schemas.openxmlformats.org/officeDocument/2006/customXml" ds:itemID="{694B3B56-8D7F-4508-95DF-5FC96C6C2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Registers Iceland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/>
  <cp:revision/>
  <dcterms:created xsi:type="dcterms:W3CDTF">2023-01-10T14:16:38Z</dcterms:created>
  <dcterms:modified xsi:type="dcterms:W3CDTF">2026-07-01T15:25:10Z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