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febrúar\"/>
    </mc:Choice>
  </mc:AlternateContent>
  <bookViews>
    <workbookView xWindow="0" yWindow="0" windowWidth="19164" windowHeight="6456"/>
  </bookViews>
  <sheets>
    <sheet name="Sheet1" sheetId="1" r:id="rId1"/>
  </sheets>
  <definedNames>
    <definedName name="_xlnm._FilterDatabase" localSheetId="0" hidden="1">Sheet1!$A$3:$G$169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1" l="1"/>
  <c r="H94" i="1" l="1"/>
  <c r="H19" i="1"/>
  <c r="G19" i="1"/>
  <c r="H157" i="1"/>
  <c r="H171" i="1"/>
  <c r="H4" i="1"/>
  <c r="H5" i="1"/>
  <c r="H6" i="1"/>
  <c r="H7" i="1"/>
  <c r="H9" i="1"/>
  <c r="H8" i="1"/>
  <c r="H10" i="1"/>
  <c r="H11" i="1"/>
  <c r="H12" i="1"/>
  <c r="H13" i="1"/>
  <c r="H14" i="1"/>
  <c r="H15" i="1"/>
  <c r="H17" i="1"/>
  <c r="H16" i="1"/>
  <c r="H18" i="1"/>
  <c r="H20" i="1"/>
  <c r="H21" i="1"/>
  <c r="H23" i="1"/>
  <c r="H22" i="1"/>
  <c r="H25" i="1"/>
  <c r="H28" i="1"/>
  <c r="H26" i="1"/>
  <c r="H27" i="1"/>
  <c r="H29" i="1"/>
  <c r="H24" i="1"/>
  <c r="H31" i="1"/>
  <c r="H30" i="1"/>
  <c r="H33" i="1"/>
  <c r="H32" i="1"/>
  <c r="H37" i="1"/>
  <c r="H34" i="1"/>
  <c r="H38" i="1"/>
  <c r="H39" i="1"/>
  <c r="H36" i="1"/>
  <c r="H35" i="1"/>
  <c r="H42" i="1"/>
  <c r="H40" i="1"/>
  <c r="H41" i="1"/>
  <c r="H44" i="1"/>
  <c r="H43" i="1"/>
  <c r="H45" i="1"/>
  <c r="H47" i="1"/>
  <c r="H49" i="1"/>
  <c r="H46" i="1"/>
  <c r="H48" i="1"/>
  <c r="H52" i="1"/>
  <c r="H56" i="1"/>
  <c r="H53" i="1"/>
  <c r="H50" i="1"/>
  <c r="H54" i="1"/>
  <c r="H55" i="1"/>
  <c r="H57" i="1"/>
  <c r="H58" i="1"/>
  <c r="H51" i="1"/>
  <c r="H59" i="1"/>
  <c r="H61" i="1"/>
  <c r="H62" i="1"/>
  <c r="H60" i="1"/>
  <c r="H63" i="1"/>
  <c r="H65" i="1"/>
  <c r="H64" i="1"/>
  <c r="H67" i="1"/>
  <c r="H68" i="1"/>
  <c r="H69" i="1"/>
  <c r="H66" i="1"/>
  <c r="H72" i="1"/>
  <c r="H70" i="1"/>
  <c r="H74" i="1"/>
  <c r="H73" i="1"/>
  <c r="H75" i="1"/>
  <c r="H77" i="1"/>
  <c r="H76" i="1"/>
  <c r="H71" i="1"/>
  <c r="H78" i="1"/>
  <c r="H79" i="1"/>
  <c r="H87" i="1"/>
  <c r="H80" i="1"/>
  <c r="H81" i="1"/>
  <c r="H82" i="1"/>
  <c r="H84" i="1"/>
  <c r="H85" i="1"/>
  <c r="H83" i="1"/>
  <c r="H86" i="1"/>
  <c r="H88" i="1"/>
  <c r="H89" i="1"/>
  <c r="H90" i="1"/>
  <c r="H95" i="1"/>
  <c r="H97" i="1"/>
  <c r="H96" i="1"/>
  <c r="H98" i="1"/>
  <c r="H99" i="1"/>
  <c r="H104" i="1"/>
  <c r="H100" i="1"/>
  <c r="H101" i="1"/>
  <c r="H102" i="1"/>
  <c r="H91" i="1"/>
  <c r="H92" i="1"/>
  <c r="H105" i="1"/>
  <c r="H106" i="1"/>
  <c r="H103" i="1"/>
  <c r="H107" i="1"/>
  <c r="H93" i="1"/>
  <c r="H109" i="1"/>
  <c r="H110" i="1"/>
  <c r="H111" i="1"/>
  <c r="H116" i="1"/>
  <c r="H112" i="1"/>
  <c r="H113" i="1"/>
  <c r="H117" i="1"/>
  <c r="H108" i="1"/>
  <c r="H118" i="1"/>
  <c r="H119" i="1"/>
  <c r="H120" i="1"/>
  <c r="H124" i="1"/>
  <c r="H121" i="1"/>
  <c r="H114" i="1"/>
  <c r="H115" i="1"/>
  <c r="H125" i="1"/>
  <c r="H126" i="1"/>
  <c r="H122" i="1"/>
  <c r="H123" i="1"/>
  <c r="H127" i="1"/>
  <c r="H128" i="1"/>
  <c r="H129" i="1"/>
  <c r="H140" i="1"/>
  <c r="H130" i="1"/>
  <c r="H134" i="1"/>
  <c r="H135" i="1"/>
  <c r="H136" i="1"/>
  <c r="H137" i="1"/>
  <c r="H138" i="1"/>
  <c r="H131" i="1"/>
  <c r="H147" i="1"/>
  <c r="H141" i="1"/>
  <c r="H132" i="1"/>
  <c r="H139" i="1"/>
  <c r="H142" i="1"/>
  <c r="H143" i="1"/>
  <c r="H144" i="1"/>
  <c r="H145" i="1"/>
  <c r="H146" i="1"/>
  <c r="H133" i="1"/>
  <c r="H148" i="1"/>
  <c r="H149" i="1"/>
  <c r="H150" i="1"/>
  <c r="H151" i="1"/>
  <c r="H152" i="1"/>
  <c r="H153" i="1"/>
  <c r="H154" i="1"/>
  <c r="H155" i="1"/>
  <c r="H156" i="1"/>
  <c r="G5" i="1"/>
  <c r="G6" i="1"/>
  <c r="G7" i="1"/>
  <c r="G9" i="1"/>
  <c r="G8" i="1"/>
  <c r="G10" i="1"/>
  <c r="G11" i="1"/>
  <c r="G12" i="1"/>
  <c r="G13" i="1"/>
  <c r="G14" i="1"/>
  <c r="G15" i="1"/>
  <c r="G17" i="1"/>
  <c r="G16" i="1"/>
  <c r="G18" i="1"/>
  <c r="G20" i="1"/>
  <c r="G21" i="1"/>
  <c r="G23" i="1"/>
  <c r="G22" i="1"/>
  <c r="G25" i="1"/>
  <c r="G28" i="1"/>
  <c r="G26" i="1"/>
  <c r="G27" i="1"/>
  <c r="G29" i="1"/>
  <c r="G24" i="1"/>
  <c r="G31" i="1"/>
  <c r="G30" i="1"/>
  <c r="G33" i="1"/>
  <c r="G32" i="1"/>
  <c r="G37" i="1"/>
  <c r="G34" i="1"/>
  <c r="G38" i="1"/>
  <c r="G39" i="1"/>
  <c r="G36" i="1"/>
  <c r="G35" i="1"/>
  <c r="G42" i="1"/>
  <c r="G40" i="1"/>
  <c r="G41" i="1"/>
  <c r="G44" i="1"/>
  <c r="G43" i="1"/>
  <c r="G45" i="1"/>
  <c r="G47" i="1"/>
  <c r="G49" i="1"/>
  <c r="G46" i="1"/>
  <c r="G48" i="1"/>
  <c r="G52" i="1"/>
  <c r="G56" i="1"/>
  <c r="G53" i="1"/>
  <c r="G50" i="1"/>
  <c r="G54" i="1"/>
  <c r="G55" i="1"/>
  <c r="G57" i="1"/>
  <c r="G58" i="1"/>
  <c r="G51" i="1"/>
  <c r="G59" i="1"/>
  <c r="G61" i="1"/>
  <c r="G62" i="1"/>
  <c r="G60" i="1"/>
  <c r="G63" i="1"/>
  <c r="G65" i="1"/>
  <c r="G64" i="1"/>
  <c r="G67" i="1"/>
  <c r="G68" i="1"/>
  <c r="G69" i="1"/>
  <c r="G66" i="1"/>
  <c r="G72" i="1"/>
  <c r="G70" i="1"/>
  <c r="G74" i="1"/>
  <c r="G73" i="1"/>
  <c r="G75" i="1"/>
  <c r="G77" i="1"/>
  <c r="G76" i="1"/>
  <c r="G71" i="1"/>
  <c r="G78" i="1"/>
  <c r="G79" i="1"/>
  <c r="G87" i="1"/>
  <c r="G80" i="1"/>
  <c r="G81" i="1"/>
  <c r="G82" i="1"/>
  <c r="G84" i="1"/>
  <c r="G85" i="1"/>
  <c r="G83" i="1"/>
  <c r="G86" i="1"/>
  <c r="G88" i="1"/>
  <c r="G89" i="1"/>
  <c r="G90" i="1"/>
  <c r="G95" i="1"/>
  <c r="G97" i="1"/>
  <c r="G96" i="1"/>
  <c r="G98" i="1"/>
  <c r="G99" i="1"/>
  <c r="G104" i="1"/>
  <c r="G100" i="1"/>
  <c r="G101" i="1"/>
  <c r="G102" i="1"/>
  <c r="G91" i="1"/>
  <c r="G92" i="1"/>
  <c r="G105" i="1"/>
  <c r="G106" i="1"/>
  <c r="G103" i="1"/>
  <c r="G107" i="1"/>
  <c r="G93" i="1"/>
  <c r="G109" i="1"/>
  <c r="G110" i="1"/>
  <c r="G111" i="1"/>
  <c r="G116" i="1"/>
  <c r="G112" i="1"/>
  <c r="G94" i="1"/>
  <c r="G113" i="1"/>
  <c r="G117" i="1"/>
  <c r="G108" i="1"/>
  <c r="G118" i="1"/>
  <c r="G119" i="1"/>
  <c r="G120" i="1"/>
  <c r="G124" i="1"/>
  <c r="G121" i="1"/>
  <c r="G114" i="1"/>
  <c r="G115" i="1"/>
  <c r="G125" i="1"/>
  <c r="G126" i="1"/>
  <c r="G122" i="1"/>
  <c r="G123" i="1"/>
  <c r="G127" i="1"/>
  <c r="G128" i="1"/>
  <c r="G129" i="1"/>
  <c r="G140" i="1"/>
  <c r="G130" i="1"/>
  <c r="G134" i="1"/>
  <c r="G135" i="1"/>
  <c r="G136" i="1"/>
  <c r="G137" i="1"/>
  <c r="G138" i="1"/>
  <c r="G131" i="1"/>
  <c r="G147" i="1"/>
  <c r="G141" i="1"/>
  <c r="G132" i="1"/>
  <c r="G139" i="1"/>
  <c r="G142" i="1"/>
  <c r="G143" i="1"/>
  <c r="G144" i="1"/>
  <c r="G145" i="1"/>
  <c r="G146" i="1"/>
  <c r="G133" i="1"/>
  <c r="G148" i="1"/>
  <c r="G149" i="1"/>
  <c r="G150" i="1"/>
  <c r="G161" i="1"/>
  <c r="G151" i="1"/>
  <c r="G152" i="1"/>
  <c r="G153" i="1"/>
  <c r="G154" i="1"/>
  <c r="G155" i="1"/>
  <c r="G156" i="1"/>
  <c r="G162" i="1"/>
  <c r="G157" i="1"/>
  <c r="G158" i="1"/>
  <c r="G159" i="1"/>
  <c r="G160" i="1"/>
  <c r="G163" i="1"/>
  <c r="G164" i="1"/>
  <c r="G165" i="1"/>
  <c r="G166" i="1"/>
  <c r="G167" i="1"/>
  <c r="G168" i="1"/>
  <c r="G169" i="1"/>
  <c r="G171" i="1"/>
  <c r="G4" i="1"/>
  <c r="F170" i="1"/>
  <c r="L38" i="1"/>
  <c r="L30" i="1"/>
  <c r="L31" i="1"/>
  <c r="L32" i="1"/>
  <c r="L33" i="1"/>
  <c r="L34" i="1"/>
  <c r="L35" i="1"/>
  <c r="L36" i="1"/>
  <c r="L37" i="1"/>
  <c r="L39" i="1"/>
  <c r="L40" i="1"/>
  <c r="L24" i="1"/>
  <c r="L25" i="1"/>
  <c r="L26" i="1"/>
  <c r="L27" i="1"/>
  <c r="L28" i="1"/>
  <c r="L2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2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4" i="1"/>
  <c r="E170" i="1" l="1"/>
  <c r="G170" i="1" s="1"/>
  <c r="M5" i="1"/>
  <c r="M6" i="1"/>
  <c r="M7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4" i="1"/>
  <c r="M25" i="1"/>
  <c r="M26" i="1"/>
  <c r="M27" i="1"/>
  <c r="M28" i="1"/>
  <c r="M30" i="1"/>
  <c r="M32" i="1"/>
  <c r="M34" i="1"/>
  <c r="M36" i="1"/>
  <c r="M37" i="1"/>
  <c r="M42" i="1"/>
  <c r="M43" i="1"/>
  <c r="M45" i="1"/>
  <c r="M46" i="1"/>
  <c r="M47" i="1"/>
  <c r="M49" i="1"/>
  <c r="M50" i="1"/>
  <c r="M51" i="1"/>
  <c r="M55" i="1"/>
  <c r="M56" i="1"/>
  <c r="M57" i="1"/>
  <c r="M59" i="1"/>
  <c r="M60" i="1"/>
  <c r="M61" i="1"/>
  <c r="M63" i="1"/>
  <c r="M64" i="1"/>
  <c r="M66" i="1"/>
  <c r="M67" i="1"/>
  <c r="M68" i="1"/>
  <c r="M70" i="1"/>
  <c r="M72" i="1"/>
  <c r="M73" i="1"/>
  <c r="M74" i="1"/>
  <c r="M75" i="1"/>
  <c r="M76" i="1"/>
  <c r="M78" i="1"/>
  <c r="M79" i="1"/>
  <c r="M80" i="1"/>
  <c r="M84" i="1"/>
  <c r="M85" i="1"/>
  <c r="M88" i="1"/>
  <c r="M89" i="1"/>
  <c r="M90" i="1"/>
  <c r="M92" i="1"/>
  <c r="M94" i="1"/>
  <c r="M95" i="1"/>
  <c r="M96" i="1"/>
  <c r="M97" i="1"/>
  <c r="M98" i="1"/>
  <c r="M99" i="1"/>
  <c r="M102" i="1"/>
  <c r="M103" i="1"/>
  <c r="M104" i="1"/>
  <c r="M105" i="1"/>
  <c r="M108" i="1"/>
  <c r="M109" i="1"/>
  <c r="M110" i="1"/>
  <c r="M111" i="1"/>
  <c r="M112" i="1"/>
  <c r="M114" i="1"/>
  <c r="M116" i="1"/>
  <c r="M117" i="1"/>
  <c r="M119" i="1"/>
  <c r="M120" i="1"/>
  <c r="M123" i="1"/>
  <c r="M124" i="1"/>
  <c r="M128" i="1"/>
  <c r="M129" i="1"/>
  <c r="M130" i="1"/>
  <c r="M132" i="1"/>
  <c r="M133" i="1"/>
  <c r="M134" i="1"/>
  <c r="M135" i="1"/>
  <c r="M137" i="1"/>
  <c r="M138" i="1"/>
  <c r="M139" i="1"/>
  <c r="M144" i="1"/>
  <c r="M145" i="1"/>
  <c r="M146" i="1"/>
  <c r="M148" i="1"/>
  <c r="M149" i="1"/>
  <c r="M151" i="1"/>
  <c r="M154" i="1"/>
  <c r="M155" i="1"/>
  <c r="M158" i="1"/>
  <c r="M159" i="1"/>
  <c r="M160" i="1"/>
  <c r="M162" i="1"/>
  <c r="M163" i="1"/>
  <c r="M164" i="1"/>
  <c r="M165" i="1"/>
  <c r="M166" i="1"/>
  <c r="M167" i="1"/>
  <c r="M168" i="1"/>
  <c r="M169" i="1"/>
  <c r="M4" i="1"/>
  <c r="H170" i="1" l="1"/>
  <c r="N10" i="1"/>
  <c r="N11" i="1"/>
  <c r="N12" i="1"/>
  <c r="N13" i="1"/>
  <c r="N14" i="1"/>
  <c r="N5" i="1"/>
  <c r="N6" i="1"/>
  <c r="N15" i="1"/>
  <c r="N16" i="1"/>
  <c r="N18" i="1"/>
  <c r="N19" i="1"/>
  <c r="N20" i="1"/>
  <c r="N21" i="1"/>
  <c r="N22" i="1"/>
  <c r="N24" i="1"/>
  <c r="N25" i="1"/>
  <c r="N26" i="1"/>
  <c r="N27" i="1"/>
  <c r="N30" i="1"/>
  <c r="N34" i="1"/>
  <c r="N36" i="1"/>
  <c r="N37" i="1"/>
  <c r="N43" i="1"/>
  <c r="N45" i="1"/>
  <c r="N47" i="1"/>
  <c r="N4" i="1"/>
  <c r="E173" i="1" l="1"/>
  <c r="D170" i="1" l="1"/>
  <c r="D173" i="1" l="1"/>
  <c r="C170" i="1"/>
  <c r="C173" i="1" l="1"/>
</calcChain>
</file>

<file path=xl/sharedStrings.xml><?xml version="1.0" encoding="utf-8"?>
<sst xmlns="http://schemas.openxmlformats.org/spreadsheetml/2006/main" count="663" uniqueCount="345">
  <si>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</si>
  <si>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</si>
  <si>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</si>
  <si>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</si>
  <si>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</si>
  <si>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</si>
  <si>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</si>
  <si>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</si>
  <si>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</si>
  <si>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</si>
  <si>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</si>
  <si>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</si>
  <si>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</si>
  <si>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</si>
  <si>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</si>
  <si>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</si>
  <si>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</si>
  <si>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</si>
  <si>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</si>
  <si>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</si>
  <si>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</si>
  <si>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</si>
  <si>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</si>
  <si>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</si>
  <si>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</si>
  <si>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</si>
  <si>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</si>
  <si>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</si>
  <si>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</si>
  <si>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</si>
  <si>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</si>
  <si>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</si>
  <si>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</si>
  <si>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</si>
  <si>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</si>
  <si>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</si>
  <si>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</si>
  <si>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</si>
  <si>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</si>
  <si>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</si>
  <si>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</si>
  <si>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</si>
  <si>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</si>
  <si>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</si>
  <si>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</si>
  <si>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</si>
  <si>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</si>
  <si>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</si>
  <si>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</si>
  <si>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</si>
  <si>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</si>
  <si>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</si>
  <si>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</si>
  <si>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</si>
  <si>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</si>
  <si>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</si>
  <si>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</si>
  <si>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</si>
  <si>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</si>
  <si>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</si>
  <si>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</si>
  <si>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</si>
  <si>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</si>
  <si>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</si>
  <si>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</si>
  <si>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</si>
  <si>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</si>
  <si>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</si>
  <si>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</si>
  <si>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</si>
  <si>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</si>
  <si>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</si>
  <si>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</si>
  <si>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</si>
  <si>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</si>
  <si>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</si>
  <si>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</si>
  <si>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</si>
  <si>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</si>
  <si>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</si>
  <si>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</si>
  <si>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</si>
  <si>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</si>
  <si>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</si>
  <si>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</si>
  <si>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</si>
  <si>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</si>
  <si>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</si>
  <si>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</si>
  <si>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</si>
  <si>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</si>
  <si>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</si>
  <si>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</si>
  <si>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</si>
  <si>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</si>
  <si>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</si>
  <si>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</si>
  <si>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</si>
  <si>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</si>
  <si>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</si>
  <si>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</si>
  <si>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</si>
  <si>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</si>
  <si>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</si>
  <si>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</si>
  <si>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</si>
  <si>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</si>
  <si>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</si>
  <si>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</si>
  <si>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</si>
  <si>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</si>
  <si>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</si>
  <si>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</si>
  <si>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</si>
  <si>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</si>
  <si>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</si>
  <si>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</si>
  <si>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</si>
  <si>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</si>
  <si>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</si>
  <si>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</si>
  <si>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</si>
  <si>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</si>
  <si>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</si>
  <si>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</si>
  <si>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</si>
  <si>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</si>
  <si>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</si>
  <si>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</si>
  <si>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</si>
  <si>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</si>
  <si>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</si>
  <si>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</si>
  <si>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</si>
  <si>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</si>
  <si>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</si>
  <si>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</si>
  <si>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</si>
  <si>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</si>
  <si>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</si>
  <si>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</si>
  <si>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</si>
  <si>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</si>
  <si>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</si>
  <si>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</si>
  <si>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</si>
  <si>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</si>
  <si>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</si>
  <si>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</si>
  <si>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</si>
  <si>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</si>
  <si>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</si>
  <si>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</si>
  <si>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</si>
  <si>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</si>
  <si>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</si>
  <si>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</si>
  <si>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</si>
  <si>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</si>
  <si>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</si>
  <si>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</si>
  <si>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</si>
  <si>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</si>
  <si>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</si>
  <si>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</si>
  <si>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</si>
  <si>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</si>
  <si>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</si>
  <si>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</si>
  <si>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</si>
  <si>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</si>
  <si>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</si>
  <si>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</si>
  <si>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</si>
  <si>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</si>
  <si>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</si>
  <si>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</si>
  <si>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</si>
  <si>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</si>
  <si>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</si>
  <si>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</si>
  <si>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</si>
  <si>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</si>
  <si>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</si>
  <si>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</si>
  <si>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</si>
  <si>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</si>
  <si>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</si>
  <si>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</si>
  <si>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</si>
  <si>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</si>
  <si>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</si>
  <si>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</si>
  <si>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</si>
  <si>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</si>
  <si>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</si>
  <si>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</si>
  <si>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</si>
  <si>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</si>
  <si>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</si>
  <si>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</si>
  <si>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</si>
  <si>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</si>
  <si>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</si>
  <si>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</si>
  <si>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</si>
  <si>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</si>
  <si>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</si>
  <si>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</si>
  <si>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</si>
  <si>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</si>
  <si>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</si>
  <si>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</si>
  <si>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</si>
  <si>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</si>
  <si>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</si>
  <si>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</si>
  <si>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</si>
  <si>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</si>
  <si>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</si>
  <si>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</si>
  <si>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</si>
  <si>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</si>
  <si>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</si>
  <si>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</si>
  <si>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</si>
  <si>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</si>
  <si>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</si>
  <si>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</si>
  <si>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</si>
  <si>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</si>
  <si>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</si>
  <si>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</si>
  <si>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</si>
  <si>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</si>
  <si>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</si>
  <si>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</si>
  <si>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</si>
  <si>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</si>
  <si>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</si>
  <si>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</si>
  <si>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</si>
  <si>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</si>
  <si>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</si>
  <si>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</si>
  <si>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</si>
  <si>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</si>
  <si>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</si>
  <si>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</si>
  <si>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</si>
  <si>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</si>
  <si>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</si>
  <si>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</si>
  <si>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</si>
  <si>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</si>
  <si>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</si>
  <si>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</si>
  <si>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</si>
  <si>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</si>
  <si>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</si>
  <si>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</si>
  <si>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</si>
  <si>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</si>
  <si>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</si>
  <si>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</si>
  <si>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</si>
  <si>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</si>
  <si>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</si>
  <si>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</si>
  <si>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</si>
  <si>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</si>
  <si>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</si>
  <si>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</si>
  <si>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</si>
  <si>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</si>
  <si>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</si>
  <si>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</si>
  <si>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</si>
  <si>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</si>
  <si>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</si>
  <si>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</si>
  <si>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</si>
  <si>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</si>
  <si>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</si>
  <si>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</si>
  <si>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</si>
  <si>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</si>
  <si>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</si>
  <si>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</si>
  <si>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</si>
  <si>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</si>
  <si>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</si>
  <si>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</si>
  <si>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</si>
  <si>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</si>
  <si>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</si>
  <si>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</si>
  <si>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</si>
  <si>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</si>
  <si>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</si>
  <si>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</si>
  <si>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</si>
  <si>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</si>
  <si>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</si>
  <si>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</si>
  <si>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</si>
  <si>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</si>
  <si>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</si>
  <si>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</si>
  <si>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</si>
  <si>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</si>
  <si>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</si>
  <si>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</si>
  <si>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</si>
  <si>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</si>
  <si>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</si>
  <si>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</si>
  <si>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</si>
  <si>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</si>
  <si>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</si>
  <si>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</si>
  <si>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</si>
  <si>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</si>
  <si>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</si>
  <si>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</si>
  <si>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</si>
  <si>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</si>
  <si>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</si>
  <si>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</si>
  <si>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</si>
  <si>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</si>
  <si>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</si>
  <si>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</si>
  <si>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</si>
  <si>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</si>
  <si>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</si>
  <si>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</si>
  <si>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</si>
  <si>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</si>
  <si>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</si>
  <si>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</si>
  <si>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Fjöldi</t>
  </si>
  <si>
    <t>Breytingar m. 1.12.19 og 1.2.21</t>
  </si>
  <si>
    <t>Br. m. 1.12.20 og 1.2.21</t>
  </si>
  <si>
    <t>Þessar tölur byggja á skráningu einstaklinga til heimilis á Íslandi eftir þjóðerni samkvæmt skrám Þjóðskrár Íslands þann 1. febrúar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</si>
</sst>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5" fontId="11" fillId="3" borderId="3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/>
    <xf numFmtId="0" fontId="6" fillId="0" borderId="0" xfId="0" applyFont="1"/>
    <xf numFmtId="3" fontId="0" fillId="2" borderId="0" xfId="0" applyNumberFormat="1" applyFont="1" applyFill="1"/>
    <xf numFmtId="3" fontId="6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ont="1" applyFill="1" applyBorder="1"/>
    <xf numFmtId="1" fontId="9" fillId="2" borderId="4" xfId="0" applyNumberFormat="1" applyFont="1" applyFill="1" applyBorder="1" applyAlignment="1">
      <alignment horizontal="center"/>
    </xf>
    <xf numFmtId="0" fontId="0" fillId="2" borderId="4" xfId="0" applyFont="1" applyFill="1" applyBorder="1"/>
    <xf numFmtId="3" fontId="6" fillId="0" borderId="0" xfId="0" applyNumberFormat="1" applyFont="1"/>
    <xf numFmtId="1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topLeftCell="A161" zoomScale="112" zoomScaleNormal="112" workbookViewId="0">
      <selection activeCell="H176" sqref="H176"/>
    </sheetView>
  </sheetViews>
  <sheetFormatPr defaultColWidth="9.21875" defaultRowHeight="14.4" x14ac:dyDescent="0.3"/>
  <cols>
    <col min="1" max="1" width="5.21875" style="1" customWidth="1"/>
    <col min="2" max="2" width="23.44140625" style="1" customWidth="1"/>
    <col min="3" max="3" width="15.5546875" style="12" customWidth="1"/>
    <col min="4" max="6" width="13.21875" style="12" customWidth="1"/>
    <col min="7" max="7" width="24.6640625" style="12" bestFit="1" customWidth="1"/>
    <col min="8" max="8" width="17.88671875" style="2" bestFit="1" customWidth="1"/>
    <col min="9" max="9" width="9.21875" style="16"/>
    <col min="10" max="10" width="8.5546875" style="16" bestFit="1" customWidth="1"/>
    <col min="11" max="11" width="10.21875" style="16" customWidth="1"/>
    <col min="12" max="12" width="9.21875" style="16"/>
    <col min="13" max="13" width="11.5546875" style="16" customWidth="1"/>
    <col min="14" max="14" width="9.21875" style="16"/>
    <col min="15" max="15" width="10.77734375" style="1" customWidth="1"/>
    <col min="16" max="16384" width="9.21875" style="1"/>
  </cols>
  <sheetData>
    <row r="1" spans="1:15" ht="18" x14ac:dyDescent="0.35">
      <c r="A1" s="4" t="s">
        <v>315</v>
      </c>
      <c r="O1" s="18"/>
    </row>
    <row r="2" spans="1:15" x14ac:dyDescent="0.3">
      <c r="O2" s="18"/>
    </row>
    <row r="3" spans="1:15" ht="16.2" thickBot="1" x14ac:dyDescent="0.35">
      <c r="A3" s="6" t="s">
        <v>202</v>
      </c>
      <c r="B3" s="7" t="s">
        <v>0</v>
      </c>
      <c r="C3" s="10">
        <v>43435</v>
      </c>
      <c r="D3" s="10">
        <v>43800</v>
      </c>
      <c r="E3" s="10">
        <v>44166</v>
      </c>
      <c r="F3" s="10">
        <v>44228</v>
      </c>
      <c r="G3" s="23" t="s">
        <v>342</v>
      </c>
      <c r="H3" s="23" t="s">
        <v>343</v>
      </c>
      <c r="I3" s="16" t="s">
        <v>340</v>
      </c>
      <c r="J3" s="26" t="s">
        <v>0</v>
      </c>
      <c r="K3" s="26" t="s">
        <v>340</v>
      </c>
      <c r="L3" s="26" t="s">
        <v>341</v>
      </c>
      <c r="O3" s="18"/>
    </row>
    <row r="4" spans="1:15" x14ac:dyDescent="0.3">
      <c r="A4" s="8" t="s">
        <v>110</v>
      </c>
      <c r="B4" s="8" t="s">
        <v>309</v>
      </c>
      <c r="C4" s="13">
        <v>19190</v>
      </c>
      <c r="D4" s="20">
        <v>20674</v>
      </c>
      <c r="E4" s="20">
        <v>20869</v>
      </c>
      <c r="F4" s="20">
        <v>20700</v>
      </c>
      <c r="G4" s="37">
        <f>F4-E4</f>
        <v>-169</v>
      </c>
      <c r="H4" s="38">
        <f>F4/E4-1</f>
        <v>-8.0981359911831419E-3</v>
      </c>
      <c r="I4" s="26" t="s">
        <v>110</v>
      </c>
      <c r="J4" s="26" t="s">
        <v>110</v>
      </c>
      <c r="K4" s="26">
        <v>20700</v>
      </c>
      <c r="L4" s="36">
        <f>K4-F4</f>
        <v>0</v>
      </c>
      <c r="M4" s="28">
        <f>L4-E4</f>
        <v>-20869</v>
      </c>
      <c r="N4" s="28">
        <f>L171-E4</f>
        <v>-20869</v>
      </c>
      <c r="O4" s="18"/>
    </row>
    <row r="5" spans="1:15" x14ac:dyDescent="0.3">
      <c r="A5" s="2" t="s">
        <v>82</v>
      </c>
      <c r="B5" s="2" t="s">
        <v>310</v>
      </c>
      <c r="C5" s="12">
        <v>4094</v>
      </c>
      <c r="D5" s="19">
        <v>4616</v>
      </c>
      <c r="E5" s="19">
        <v>4627</v>
      </c>
      <c r="F5" s="19">
        <v>4601</v>
      </c>
      <c r="G5" s="22">
        <f>F5-E5</f>
        <v>-26</v>
      </c>
      <c r="H5" s="29">
        <f>F5/E5-1</f>
        <v>-5.6191917008860948E-3</v>
      </c>
      <c r="I5" s="26" t="s">
        <v>82</v>
      </c>
      <c r="J5" s="26" t="s">
        <v>82</v>
      </c>
      <c r="K5" s="26">
        <v>4601</v>
      </c>
      <c r="L5" s="36">
        <f t="shared" ref="L5:L68" si="0">K5-F5</f>
        <v>0</v>
      </c>
      <c r="M5" s="28">
        <f t="shared" ref="M5:M68" si="1">L5-E5</f>
        <v>-4627</v>
      </c>
      <c r="N5" s="28">
        <f>L4-E5</f>
        <v>-4627</v>
      </c>
      <c r="O5" s="18"/>
    </row>
    <row r="6" spans="1:15" x14ac:dyDescent="0.3">
      <c r="A6" s="8" t="s">
        <v>115</v>
      </c>
      <c r="B6" s="8" t="s">
        <v>162</v>
      </c>
      <c r="C6" s="13">
        <v>1509</v>
      </c>
      <c r="D6" s="20">
        <v>2046</v>
      </c>
      <c r="E6" s="20">
        <v>2238</v>
      </c>
      <c r="F6" s="20">
        <v>2261</v>
      </c>
      <c r="G6" s="37">
        <f>F6-E6</f>
        <v>23</v>
      </c>
      <c r="H6" s="38">
        <f>F6/E6-1</f>
        <v>1.0277033065236862E-2</v>
      </c>
      <c r="I6" s="26" t="s">
        <v>115</v>
      </c>
      <c r="J6" s="26" t="s">
        <v>115</v>
      </c>
      <c r="K6" s="26">
        <v>2261</v>
      </c>
      <c r="L6" s="36">
        <f t="shared" si="0"/>
        <v>0</v>
      </c>
      <c r="M6" s="28">
        <f t="shared" si="1"/>
        <v>-2238</v>
      </c>
      <c r="N6" s="28">
        <f>L5-E6</f>
        <v>-2238</v>
      </c>
      <c r="O6" s="18"/>
    </row>
    <row r="7" spans="1:15" x14ac:dyDescent="0.3">
      <c r="A7" s="2" t="s">
        <v>84</v>
      </c>
      <c r="B7" s="2" t="s">
        <v>161</v>
      </c>
      <c r="C7" s="12">
        <v>1851</v>
      </c>
      <c r="D7" s="19">
        <v>2063</v>
      </c>
      <c r="E7" s="19">
        <v>2222</v>
      </c>
      <c r="F7" s="19">
        <v>2218</v>
      </c>
      <c r="G7" s="22">
        <f>F7-E7</f>
        <v>-4</v>
      </c>
      <c r="H7" s="29">
        <f>F7/E7-1</f>
        <v>-1.8001800180017513E-3</v>
      </c>
      <c r="I7" s="26" t="s">
        <v>84</v>
      </c>
      <c r="J7" s="26" t="s">
        <v>84</v>
      </c>
      <c r="K7" s="26">
        <v>2218</v>
      </c>
      <c r="L7" s="36">
        <f t="shared" si="0"/>
        <v>0</v>
      </c>
      <c r="M7" s="28">
        <f t="shared" si="1"/>
        <v>-2222</v>
      </c>
      <c r="O7" s="18"/>
    </row>
    <row r="8" spans="1:15" x14ac:dyDescent="0.3">
      <c r="A8" s="8" t="s">
        <v>34</v>
      </c>
      <c r="B8" s="8" t="s">
        <v>163</v>
      </c>
      <c r="C8" s="13">
        <v>1289</v>
      </c>
      <c r="D8" s="20">
        <v>1393</v>
      </c>
      <c r="E8" s="20">
        <v>1515</v>
      </c>
      <c r="F8" s="20">
        <v>1517</v>
      </c>
      <c r="G8" s="37">
        <f>F8-E8</f>
        <v>2</v>
      </c>
      <c r="H8" s="38">
        <f>F8/E8-1</f>
        <v>1.3201320132012473E-3</v>
      </c>
      <c r="I8" s="26" t="s">
        <v>112</v>
      </c>
      <c r="J8" s="26" t="s">
        <v>112</v>
      </c>
      <c r="K8" s="26">
        <v>1304</v>
      </c>
      <c r="L8" s="36">
        <f t="shared" si="0"/>
        <v>-213</v>
      </c>
      <c r="O8" s="18"/>
    </row>
    <row r="9" spans="1:15" x14ac:dyDescent="0.3">
      <c r="A9" s="2" t="s">
        <v>112</v>
      </c>
      <c r="B9" s="2" t="s">
        <v>166</v>
      </c>
      <c r="C9" s="12">
        <v>1227</v>
      </c>
      <c r="D9" s="19">
        <v>1407</v>
      </c>
      <c r="E9" s="19">
        <v>1304</v>
      </c>
      <c r="F9" s="19">
        <v>1304</v>
      </c>
      <c r="G9" s="22">
        <f>F9-E9</f>
        <v>0</v>
      </c>
      <c r="H9" s="29">
        <f>F9/E9-1</f>
        <v>0</v>
      </c>
      <c r="I9" s="26" t="s">
        <v>34</v>
      </c>
      <c r="J9" s="26" t="s">
        <v>34</v>
      </c>
      <c r="K9" s="26">
        <v>1517</v>
      </c>
      <c r="L9" s="36">
        <f t="shared" si="0"/>
        <v>213</v>
      </c>
      <c r="M9" s="28">
        <f t="shared" si="1"/>
        <v>-1091</v>
      </c>
    </row>
    <row r="10" spans="1:15" x14ac:dyDescent="0.3">
      <c r="A10" s="8" t="s">
        <v>50</v>
      </c>
      <c r="B10" s="8" t="s">
        <v>164</v>
      </c>
      <c r="C10" s="13">
        <v>1006</v>
      </c>
      <c r="D10" s="20">
        <v>1155</v>
      </c>
      <c r="E10" s="20">
        <v>1252</v>
      </c>
      <c r="F10" s="20">
        <v>1279</v>
      </c>
      <c r="G10" s="37">
        <f>F10-E10</f>
        <v>27</v>
      </c>
      <c r="H10" s="38">
        <f>F10/E10-1</f>
        <v>2.1565495207667817E-2</v>
      </c>
      <c r="I10" s="26" t="s">
        <v>50</v>
      </c>
      <c r="J10" s="26" t="s">
        <v>50</v>
      </c>
      <c r="K10" s="26">
        <v>1279</v>
      </c>
      <c r="L10" s="36">
        <f t="shared" si="0"/>
        <v>0</v>
      </c>
      <c r="M10" s="28">
        <f t="shared" si="1"/>
        <v>-1252</v>
      </c>
      <c r="N10" s="28">
        <f>L8-E10</f>
        <v>-1465</v>
      </c>
    </row>
    <row r="11" spans="1:15" x14ac:dyDescent="0.3">
      <c r="A11" s="2" t="s">
        <v>45</v>
      </c>
      <c r="B11" s="2" t="s">
        <v>165</v>
      </c>
      <c r="C11" s="12">
        <v>923</v>
      </c>
      <c r="D11" s="19">
        <v>1127</v>
      </c>
      <c r="E11" s="19">
        <v>1237</v>
      </c>
      <c r="F11" s="19">
        <v>1228</v>
      </c>
      <c r="G11" s="22">
        <f>F11-E11</f>
        <v>-9</v>
      </c>
      <c r="H11" s="29">
        <f>F11/E11-1</f>
        <v>-7.275666936135794E-3</v>
      </c>
      <c r="I11" s="26" t="s">
        <v>45</v>
      </c>
      <c r="J11" s="26" t="s">
        <v>45</v>
      </c>
      <c r="K11" s="26">
        <v>1228</v>
      </c>
      <c r="L11" s="36">
        <f t="shared" si="0"/>
        <v>0</v>
      </c>
      <c r="M11" s="28">
        <f t="shared" si="1"/>
        <v>-1237</v>
      </c>
      <c r="N11" s="28">
        <f t="shared" ref="N11:N16" si="2">L10-E11</f>
        <v>-1237</v>
      </c>
    </row>
    <row r="12" spans="1:15" x14ac:dyDescent="0.3">
      <c r="A12" s="8" t="s">
        <v>108</v>
      </c>
      <c r="B12" s="8" t="s">
        <v>339</v>
      </c>
      <c r="C12" s="13">
        <v>886</v>
      </c>
      <c r="D12" s="20">
        <v>988</v>
      </c>
      <c r="E12" s="20">
        <v>1030</v>
      </c>
      <c r="F12" s="20">
        <v>1050</v>
      </c>
      <c r="G12" s="37">
        <f>F12-E12</f>
        <v>20</v>
      </c>
      <c r="H12" s="38">
        <f>F12/E12-1</f>
        <v>1.9417475728155331E-2</v>
      </c>
      <c r="I12" s="26" t="s">
        <v>108</v>
      </c>
      <c r="J12" s="26" t="s">
        <v>108</v>
      </c>
      <c r="K12" s="26">
        <v>1050</v>
      </c>
      <c r="L12" s="36">
        <f t="shared" si="0"/>
        <v>0</v>
      </c>
      <c r="M12" s="28">
        <f t="shared" si="1"/>
        <v>-1030</v>
      </c>
      <c r="N12" s="28">
        <f t="shared" si="2"/>
        <v>-1030</v>
      </c>
    </row>
    <row r="13" spans="1:15" x14ac:dyDescent="0.3">
      <c r="A13" s="2" t="s">
        <v>60</v>
      </c>
      <c r="B13" s="2" t="s">
        <v>170</v>
      </c>
      <c r="C13" s="12">
        <v>663</v>
      </c>
      <c r="D13" s="19">
        <v>884</v>
      </c>
      <c r="E13" s="19">
        <v>890</v>
      </c>
      <c r="F13" s="19">
        <v>878</v>
      </c>
      <c r="G13" s="22">
        <f>F13-E13</f>
        <v>-12</v>
      </c>
      <c r="H13" s="29">
        <f>F13/E13-1</f>
        <v>-1.3483146067415741E-2</v>
      </c>
      <c r="I13" s="26" t="s">
        <v>60</v>
      </c>
      <c r="J13" s="26" t="s">
        <v>60</v>
      </c>
      <c r="K13" s="26">
        <v>878</v>
      </c>
      <c r="L13" s="36">
        <f t="shared" si="0"/>
        <v>0</v>
      </c>
      <c r="M13" s="28">
        <f t="shared" si="1"/>
        <v>-890</v>
      </c>
      <c r="N13" s="28">
        <f t="shared" si="2"/>
        <v>-890</v>
      </c>
    </row>
    <row r="14" spans="1:15" x14ac:dyDescent="0.3">
      <c r="A14" s="8" t="s">
        <v>36</v>
      </c>
      <c r="B14" s="8" t="s">
        <v>172</v>
      </c>
      <c r="C14" s="13">
        <v>931</v>
      </c>
      <c r="D14" s="20">
        <v>896</v>
      </c>
      <c r="E14" s="20">
        <v>884</v>
      </c>
      <c r="F14" s="20">
        <v>874</v>
      </c>
      <c r="G14" s="37">
        <f>F14-E14</f>
        <v>-10</v>
      </c>
      <c r="H14" s="38">
        <f>F14/E14-1</f>
        <v>-1.1312217194570096E-2</v>
      </c>
      <c r="I14" s="26" t="s">
        <v>36</v>
      </c>
      <c r="J14" s="26" t="s">
        <v>36</v>
      </c>
      <c r="K14" s="26">
        <v>874</v>
      </c>
      <c r="L14" s="36">
        <f t="shared" si="0"/>
        <v>0</v>
      </c>
      <c r="M14" s="28">
        <f t="shared" si="1"/>
        <v>-884</v>
      </c>
      <c r="N14" s="28">
        <f t="shared" si="2"/>
        <v>-884</v>
      </c>
    </row>
    <row r="15" spans="1:15" x14ac:dyDescent="0.3">
      <c r="A15" s="2" t="s">
        <v>141</v>
      </c>
      <c r="B15" s="2" t="s">
        <v>167</v>
      </c>
      <c r="C15" s="12">
        <v>738</v>
      </c>
      <c r="D15" s="19">
        <v>802</v>
      </c>
      <c r="E15" s="19">
        <v>856</v>
      </c>
      <c r="F15" s="19">
        <v>864</v>
      </c>
      <c r="G15" s="22">
        <f>F15-E15</f>
        <v>8</v>
      </c>
      <c r="H15" s="29">
        <f>F15/E15-1</f>
        <v>9.3457943925232545E-3</v>
      </c>
      <c r="I15" s="26" t="s">
        <v>141</v>
      </c>
      <c r="J15" s="26" t="s">
        <v>141</v>
      </c>
      <c r="K15" s="26">
        <v>864</v>
      </c>
      <c r="L15" s="36">
        <f t="shared" si="0"/>
        <v>0</v>
      </c>
      <c r="M15" s="28">
        <f t="shared" si="1"/>
        <v>-856</v>
      </c>
      <c r="N15" s="28">
        <f t="shared" si="2"/>
        <v>-856</v>
      </c>
    </row>
    <row r="16" spans="1:15" x14ac:dyDescent="0.3">
      <c r="A16" s="8" t="s">
        <v>49</v>
      </c>
      <c r="B16" s="8" t="s">
        <v>169</v>
      </c>
      <c r="C16" s="13">
        <v>662</v>
      </c>
      <c r="D16" s="20">
        <v>745</v>
      </c>
      <c r="E16" s="20">
        <v>753</v>
      </c>
      <c r="F16" s="20">
        <v>809</v>
      </c>
      <c r="G16" s="37">
        <f>F16-E16</f>
        <v>56</v>
      </c>
      <c r="H16" s="38">
        <f>F16/E16-1</f>
        <v>7.4369189907038447E-2</v>
      </c>
      <c r="I16" s="26" t="s">
        <v>33</v>
      </c>
      <c r="J16" s="26" t="s">
        <v>33</v>
      </c>
      <c r="K16" s="26">
        <v>738</v>
      </c>
      <c r="L16" s="36">
        <f t="shared" si="0"/>
        <v>-71</v>
      </c>
      <c r="M16" s="28">
        <f t="shared" si="1"/>
        <v>-824</v>
      </c>
      <c r="N16" s="28">
        <f t="shared" si="2"/>
        <v>-753</v>
      </c>
    </row>
    <row r="17" spans="1:14" x14ac:dyDescent="0.3">
      <c r="A17" s="2" t="s">
        <v>33</v>
      </c>
      <c r="B17" s="2" t="s">
        <v>168</v>
      </c>
      <c r="C17" s="12">
        <v>699</v>
      </c>
      <c r="D17" s="19">
        <v>816</v>
      </c>
      <c r="E17" s="19">
        <v>804</v>
      </c>
      <c r="F17" s="19">
        <v>738</v>
      </c>
      <c r="G17" s="22">
        <f>F17-E17</f>
        <v>-66</v>
      </c>
      <c r="H17" s="29">
        <f>F17/E17-1</f>
        <v>-8.2089552238805985E-2</v>
      </c>
      <c r="I17" s="26" t="s">
        <v>49</v>
      </c>
      <c r="J17" s="26" t="s">
        <v>49</v>
      </c>
      <c r="K17" s="26">
        <v>809</v>
      </c>
      <c r="L17" s="36">
        <f t="shared" si="0"/>
        <v>71</v>
      </c>
    </row>
    <row r="18" spans="1:14" x14ac:dyDescent="0.3">
      <c r="A18" s="8" t="s">
        <v>70</v>
      </c>
      <c r="B18" s="8" t="s">
        <v>174</v>
      </c>
      <c r="C18" s="13">
        <v>476</v>
      </c>
      <c r="D18" s="20">
        <v>573</v>
      </c>
      <c r="E18" s="20">
        <v>639</v>
      </c>
      <c r="F18" s="20">
        <v>628</v>
      </c>
      <c r="G18" s="37">
        <f>F18-E18</f>
        <v>-11</v>
      </c>
      <c r="H18" s="38">
        <f>F18/E18-1</f>
        <v>-1.7214397496087663E-2</v>
      </c>
      <c r="I18" s="26" t="s">
        <v>70</v>
      </c>
      <c r="J18" s="26" t="s">
        <v>70</v>
      </c>
      <c r="K18" s="26">
        <v>628</v>
      </c>
      <c r="L18" s="36">
        <f t="shared" si="0"/>
        <v>0</v>
      </c>
      <c r="M18" s="28">
        <f t="shared" si="1"/>
        <v>-639</v>
      </c>
      <c r="N18" s="28">
        <f>L16-E18</f>
        <v>-710</v>
      </c>
    </row>
    <row r="19" spans="1:14" x14ac:dyDescent="0.3">
      <c r="A19" s="2" t="s">
        <v>62</v>
      </c>
      <c r="B19" s="2" t="s">
        <v>173</v>
      </c>
      <c r="C19" s="12">
        <v>479</v>
      </c>
      <c r="D19" s="19">
        <v>538</v>
      </c>
      <c r="E19" s="19">
        <v>589</v>
      </c>
      <c r="F19" s="19">
        <v>591</v>
      </c>
      <c r="G19" s="22">
        <f>F19-E19</f>
        <v>2</v>
      </c>
      <c r="H19" s="29">
        <f>F19/E19-1</f>
        <v>3.3955857385399302E-3</v>
      </c>
      <c r="I19" s="26" t="s">
        <v>62</v>
      </c>
      <c r="J19" s="26" t="s">
        <v>62</v>
      </c>
      <c r="K19" s="26">
        <v>591</v>
      </c>
      <c r="L19" s="36">
        <f t="shared" si="0"/>
        <v>0</v>
      </c>
      <c r="M19" s="28">
        <f t="shared" si="1"/>
        <v>-589</v>
      </c>
      <c r="N19" s="28">
        <f>L18-E19</f>
        <v>-589</v>
      </c>
    </row>
    <row r="20" spans="1:14" x14ac:dyDescent="0.3">
      <c r="A20" s="8" t="s">
        <v>133</v>
      </c>
      <c r="B20" s="8" t="s">
        <v>171</v>
      </c>
      <c r="C20" s="13">
        <v>544</v>
      </c>
      <c r="D20" s="20">
        <v>554</v>
      </c>
      <c r="E20" s="20">
        <v>579</v>
      </c>
      <c r="F20" s="20">
        <v>576</v>
      </c>
      <c r="G20" s="37">
        <f>F20-E20</f>
        <v>-3</v>
      </c>
      <c r="H20" s="38">
        <f>F20/E20-1</f>
        <v>-5.1813471502590858E-3</v>
      </c>
      <c r="I20" s="26" t="s">
        <v>133</v>
      </c>
      <c r="J20" s="26" t="s">
        <v>133</v>
      </c>
      <c r="K20" s="26">
        <v>576</v>
      </c>
      <c r="L20" s="36">
        <f t="shared" si="0"/>
        <v>0</v>
      </c>
      <c r="M20" s="28">
        <f t="shared" si="1"/>
        <v>-579</v>
      </c>
      <c r="N20" s="28">
        <f>L19-E20</f>
        <v>-579</v>
      </c>
    </row>
    <row r="21" spans="1:14" x14ac:dyDescent="0.3">
      <c r="A21" s="2" t="s">
        <v>14</v>
      </c>
      <c r="B21" s="2" t="s">
        <v>177</v>
      </c>
      <c r="C21" s="12">
        <v>403</v>
      </c>
      <c r="D21" s="19">
        <v>502</v>
      </c>
      <c r="E21" s="19">
        <v>513</v>
      </c>
      <c r="F21" s="19">
        <v>510</v>
      </c>
      <c r="G21" s="22">
        <f>F21-E21</f>
        <v>-3</v>
      </c>
      <c r="H21" s="29">
        <f>F21/E21-1</f>
        <v>-5.8479532163743242E-3</v>
      </c>
      <c r="I21" s="26" t="s">
        <v>14</v>
      </c>
      <c r="J21" s="26" t="s">
        <v>14</v>
      </c>
      <c r="K21" s="26">
        <v>510</v>
      </c>
      <c r="L21" s="36">
        <f t="shared" si="0"/>
        <v>0</v>
      </c>
      <c r="M21" s="28">
        <f t="shared" si="1"/>
        <v>-513</v>
      </c>
      <c r="N21" s="28">
        <f>L20-E21</f>
        <v>-513</v>
      </c>
    </row>
    <row r="22" spans="1:14" ht="16.5" customHeight="1" x14ac:dyDescent="0.3">
      <c r="A22" s="8" t="s">
        <v>146</v>
      </c>
      <c r="B22" s="8" t="s">
        <v>226</v>
      </c>
      <c r="C22" s="13">
        <v>365</v>
      </c>
      <c r="D22" s="20">
        <v>392</v>
      </c>
      <c r="E22" s="20">
        <v>467</v>
      </c>
      <c r="F22" s="20">
        <v>492</v>
      </c>
      <c r="G22" s="37">
        <f>F22-E22</f>
        <v>25</v>
      </c>
      <c r="H22" s="38">
        <f>F22/E22-1</f>
        <v>5.3533190578158418E-2</v>
      </c>
      <c r="I22" s="26" t="s">
        <v>123</v>
      </c>
      <c r="J22" s="26" t="s">
        <v>123</v>
      </c>
      <c r="K22" s="26">
        <v>441</v>
      </c>
      <c r="L22" s="36">
        <f t="shared" si="0"/>
        <v>-51</v>
      </c>
      <c r="M22" s="28">
        <f t="shared" si="1"/>
        <v>-518</v>
      </c>
      <c r="N22" s="28">
        <f>L21-E22</f>
        <v>-467</v>
      </c>
    </row>
    <row r="23" spans="1:14" x14ac:dyDescent="0.3">
      <c r="A23" s="2" t="s">
        <v>123</v>
      </c>
      <c r="B23" s="2" t="s">
        <v>175</v>
      </c>
      <c r="C23" s="12">
        <v>468</v>
      </c>
      <c r="D23" s="19">
        <v>514</v>
      </c>
      <c r="E23" s="19">
        <v>451</v>
      </c>
      <c r="F23" s="19">
        <v>441</v>
      </c>
      <c r="G23" s="22">
        <f>F23-E23</f>
        <v>-10</v>
      </c>
      <c r="H23" s="29">
        <f>F23/E23-1</f>
        <v>-2.2172949002217335E-2</v>
      </c>
      <c r="I23" s="26" t="s">
        <v>146</v>
      </c>
      <c r="J23" s="26" t="s">
        <v>146</v>
      </c>
      <c r="K23" s="26">
        <v>492</v>
      </c>
      <c r="L23" s="36">
        <f t="shared" si="0"/>
        <v>51</v>
      </c>
    </row>
    <row r="24" spans="1:14" x14ac:dyDescent="0.3">
      <c r="A24" s="8" t="s">
        <v>67</v>
      </c>
      <c r="B24" s="8" t="s">
        <v>184</v>
      </c>
      <c r="C24" s="13">
        <v>165</v>
      </c>
      <c r="D24" s="20">
        <v>225</v>
      </c>
      <c r="E24" s="20">
        <v>346</v>
      </c>
      <c r="F24" s="20">
        <v>368</v>
      </c>
      <c r="G24" s="37">
        <f>F24-E24</f>
        <v>22</v>
      </c>
      <c r="H24" s="38">
        <f>F24/E24-1</f>
        <v>6.3583815028901647E-2</v>
      </c>
      <c r="I24" s="26" t="s">
        <v>120</v>
      </c>
      <c r="J24" s="26" t="s">
        <v>120</v>
      </c>
      <c r="K24" s="26">
        <v>362</v>
      </c>
      <c r="L24" s="36">
        <f t="shared" si="0"/>
        <v>-6</v>
      </c>
      <c r="M24" s="28">
        <f t="shared" si="1"/>
        <v>-352</v>
      </c>
      <c r="N24" s="28">
        <f>L22-E24</f>
        <v>-397</v>
      </c>
    </row>
    <row r="25" spans="1:14" x14ac:dyDescent="0.3">
      <c r="A25" s="2" t="s">
        <v>120</v>
      </c>
      <c r="B25" s="2" t="s">
        <v>176</v>
      </c>
      <c r="C25" s="12">
        <v>394</v>
      </c>
      <c r="D25" s="19">
        <v>368</v>
      </c>
      <c r="E25" s="19">
        <v>372</v>
      </c>
      <c r="F25" s="19">
        <v>362</v>
      </c>
      <c r="G25" s="22">
        <f>F25-E25</f>
        <v>-10</v>
      </c>
      <c r="H25" s="29">
        <f>F25/E25-1</f>
        <v>-2.6881720430107503E-2</v>
      </c>
      <c r="I25" s="26" t="s">
        <v>145</v>
      </c>
      <c r="J25" s="26" t="s">
        <v>145</v>
      </c>
      <c r="K25" s="26">
        <v>338</v>
      </c>
      <c r="L25" s="36">
        <f t="shared" si="0"/>
        <v>-24</v>
      </c>
      <c r="M25" s="28">
        <f t="shared" si="1"/>
        <v>-396</v>
      </c>
      <c r="N25" s="28">
        <f>L24-E25</f>
        <v>-378</v>
      </c>
    </row>
    <row r="26" spans="1:14" x14ac:dyDescent="0.3">
      <c r="A26" s="8" t="s">
        <v>26</v>
      </c>
      <c r="B26" s="8" t="s">
        <v>250</v>
      </c>
      <c r="C26" s="13">
        <v>314</v>
      </c>
      <c r="D26" s="20">
        <v>332</v>
      </c>
      <c r="E26" s="20">
        <v>349</v>
      </c>
      <c r="F26" s="20">
        <v>351</v>
      </c>
      <c r="G26" s="37">
        <f>F26-E26</f>
        <v>2</v>
      </c>
      <c r="H26" s="38">
        <f>F26/E26-1</f>
        <v>5.7306590257879542E-3</v>
      </c>
      <c r="I26" s="26" t="s">
        <v>26</v>
      </c>
      <c r="J26" s="26" t="s">
        <v>26</v>
      </c>
      <c r="K26" s="26">
        <v>351</v>
      </c>
      <c r="L26" s="36">
        <f t="shared" si="0"/>
        <v>0</v>
      </c>
      <c r="M26" s="28">
        <f t="shared" si="1"/>
        <v>-349</v>
      </c>
      <c r="N26" s="28">
        <f>L29-E26</f>
        <v>-285</v>
      </c>
    </row>
    <row r="27" spans="1:14" x14ac:dyDescent="0.3">
      <c r="A27" s="2" t="s">
        <v>130</v>
      </c>
      <c r="B27" s="2" t="s">
        <v>182</v>
      </c>
      <c r="C27" s="12">
        <v>203</v>
      </c>
      <c r="D27" s="19">
        <v>275</v>
      </c>
      <c r="E27" s="19">
        <v>337</v>
      </c>
      <c r="F27" s="19">
        <v>348</v>
      </c>
      <c r="G27" s="22">
        <f>F27-E27</f>
        <v>11</v>
      </c>
      <c r="H27" s="29">
        <f>F27/E27-1</f>
        <v>3.2640949554896048E-2</v>
      </c>
      <c r="I27" s="26" t="s">
        <v>130</v>
      </c>
      <c r="J27" s="26" t="s">
        <v>130</v>
      </c>
      <c r="K27" s="26">
        <v>348</v>
      </c>
      <c r="L27" s="36">
        <f t="shared" si="0"/>
        <v>0</v>
      </c>
      <c r="M27" s="28">
        <f t="shared" si="1"/>
        <v>-337</v>
      </c>
      <c r="N27" s="28">
        <f>L26-E27</f>
        <v>-337</v>
      </c>
    </row>
    <row r="28" spans="1:14" x14ac:dyDescent="0.3">
      <c r="A28" s="8" t="s">
        <v>145</v>
      </c>
      <c r="B28" s="8" t="s">
        <v>225</v>
      </c>
      <c r="C28" s="13">
        <v>39</v>
      </c>
      <c r="D28" s="20">
        <v>159</v>
      </c>
      <c r="E28" s="20">
        <v>338</v>
      </c>
      <c r="F28" s="20">
        <v>338</v>
      </c>
      <c r="G28" s="37">
        <f>F28-E28</f>
        <v>0</v>
      </c>
      <c r="H28" s="38">
        <f>F28/E28-1</f>
        <v>0</v>
      </c>
      <c r="I28" s="26" t="s">
        <v>56</v>
      </c>
      <c r="J28" s="26" t="s">
        <v>56</v>
      </c>
      <c r="K28" s="26">
        <v>304</v>
      </c>
      <c r="L28" s="36">
        <f t="shared" si="0"/>
        <v>-34</v>
      </c>
      <c r="M28" s="28">
        <f t="shared" si="1"/>
        <v>-372</v>
      </c>
    </row>
    <row r="29" spans="1:14" x14ac:dyDescent="0.3">
      <c r="A29" s="2" t="s">
        <v>56</v>
      </c>
      <c r="B29" s="2" t="s">
        <v>183</v>
      </c>
      <c r="C29" s="12">
        <v>203</v>
      </c>
      <c r="D29" s="19">
        <v>272</v>
      </c>
      <c r="E29" s="19">
        <v>303</v>
      </c>
      <c r="F29" s="19">
        <v>304</v>
      </c>
      <c r="G29" s="22">
        <f>F29-E29</f>
        <v>1</v>
      </c>
      <c r="H29" s="29">
        <f>F29/E29-1</f>
        <v>3.3003300330032292E-3</v>
      </c>
      <c r="I29" s="26" t="s">
        <v>67</v>
      </c>
      <c r="J29" s="26" t="s">
        <v>67</v>
      </c>
      <c r="K29" s="26">
        <v>368</v>
      </c>
      <c r="L29" s="36">
        <f t="shared" si="0"/>
        <v>64</v>
      </c>
    </row>
    <row r="30" spans="1:14" x14ac:dyDescent="0.3">
      <c r="A30" s="8" t="s">
        <v>102</v>
      </c>
      <c r="B30" s="8" t="s">
        <v>179</v>
      </c>
      <c r="C30" s="13">
        <v>237</v>
      </c>
      <c r="D30" s="20">
        <v>274</v>
      </c>
      <c r="E30" s="20">
        <v>292</v>
      </c>
      <c r="F30" s="20">
        <v>293</v>
      </c>
      <c r="G30" s="37">
        <f>F30-E30</f>
        <v>1</v>
      </c>
      <c r="H30" s="38">
        <f>F30/E30-1</f>
        <v>3.424657534246478E-3</v>
      </c>
      <c r="I30" s="26" t="s">
        <v>103</v>
      </c>
      <c r="J30" s="26" t="s">
        <v>103</v>
      </c>
      <c r="K30" s="26">
        <v>289</v>
      </c>
      <c r="L30" s="36">
        <f t="shared" si="0"/>
        <v>-4</v>
      </c>
      <c r="M30" s="28">
        <f t="shared" si="1"/>
        <v>-296</v>
      </c>
      <c r="N30" s="28">
        <f>L28-E30</f>
        <v>-326</v>
      </c>
    </row>
    <row r="31" spans="1:14" x14ac:dyDescent="0.3">
      <c r="A31" s="2" t="s">
        <v>103</v>
      </c>
      <c r="B31" s="2" t="s">
        <v>178</v>
      </c>
      <c r="C31" s="12">
        <v>315</v>
      </c>
      <c r="D31" s="19">
        <v>297</v>
      </c>
      <c r="E31" s="19">
        <v>296</v>
      </c>
      <c r="F31" s="19">
        <v>289</v>
      </c>
      <c r="G31" s="22">
        <f>F31-E31</f>
        <v>-7</v>
      </c>
      <c r="H31" s="29">
        <f>F31/E31-1</f>
        <v>-2.3648648648648685E-2</v>
      </c>
      <c r="I31" s="26" t="s">
        <v>102</v>
      </c>
      <c r="J31" s="26" t="s">
        <v>102</v>
      </c>
      <c r="K31" s="26">
        <v>293</v>
      </c>
      <c r="L31" s="36">
        <f t="shared" si="0"/>
        <v>4</v>
      </c>
    </row>
    <row r="32" spans="1:14" x14ac:dyDescent="0.3">
      <c r="A32" s="8" t="s">
        <v>139</v>
      </c>
      <c r="B32" s="8" t="s">
        <v>180</v>
      </c>
      <c r="C32" s="13">
        <v>208</v>
      </c>
      <c r="D32" s="20">
        <v>226</v>
      </c>
      <c r="E32" s="20">
        <v>237</v>
      </c>
      <c r="F32" s="20">
        <v>238</v>
      </c>
      <c r="G32" s="37">
        <f>F32-E32</f>
        <v>1</v>
      </c>
      <c r="H32" s="38">
        <f>F32/E32-1</f>
        <v>4.2194092827003704E-3</v>
      </c>
      <c r="I32" s="26" t="s">
        <v>117</v>
      </c>
      <c r="J32" s="26" t="s">
        <v>117</v>
      </c>
      <c r="K32" s="26">
        <v>236</v>
      </c>
      <c r="L32" s="36">
        <f t="shared" si="0"/>
        <v>-2</v>
      </c>
      <c r="M32" s="28">
        <f t="shared" si="1"/>
        <v>-239</v>
      </c>
    </row>
    <row r="33" spans="1:14" x14ac:dyDescent="0.3">
      <c r="A33" s="2" t="s">
        <v>117</v>
      </c>
      <c r="B33" s="2" t="s">
        <v>181</v>
      </c>
      <c r="C33" s="12">
        <v>200</v>
      </c>
      <c r="D33" s="19">
        <v>222</v>
      </c>
      <c r="E33" s="19">
        <v>236</v>
      </c>
      <c r="F33" s="19">
        <v>236</v>
      </c>
      <c r="G33" s="22">
        <f>F33-E33</f>
        <v>0</v>
      </c>
      <c r="H33" s="29">
        <f>F33/E33-1</f>
        <v>0</v>
      </c>
      <c r="I33" s="26" t="s">
        <v>139</v>
      </c>
      <c r="J33" s="26" t="s">
        <v>139</v>
      </c>
      <c r="K33" s="26">
        <v>238</v>
      </c>
      <c r="L33" s="36">
        <f t="shared" si="0"/>
        <v>2</v>
      </c>
    </row>
    <row r="34" spans="1:14" x14ac:dyDescent="0.3">
      <c r="A34" s="8" t="s">
        <v>66</v>
      </c>
      <c r="B34" s="8" t="s">
        <v>187</v>
      </c>
      <c r="C34" s="13">
        <v>133</v>
      </c>
      <c r="D34" s="20">
        <v>143</v>
      </c>
      <c r="E34" s="20">
        <v>190</v>
      </c>
      <c r="F34" s="20">
        <v>198</v>
      </c>
      <c r="G34" s="37">
        <f>F34-E34</f>
        <v>8</v>
      </c>
      <c r="H34" s="38">
        <f>F34/E34-1</f>
        <v>4.2105263157894646E-2</v>
      </c>
      <c r="I34" s="26" t="s">
        <v>116</v>
      </c>
      <c r="J34" s="26" t="s">
        <v>116</v>
      </c>
      <c r="K34" s="26">
        <v>178</v>
      </c>
      <c r="L34" s="36">
        <f t="shared" si="0"/>
        <v>-20</v>
      </c>
      <c r="M34" s="28">
        <f t="shared" si="1"/>
        <v>-210</v>
      </c>
      <c r="N34" s="28">
        <f>L32-E34</f>
        <v>-192</v>
      </c>
    </row>
    <row r="35" spans="1:14" x14ac:dyDescent="0.3">
      <c r="A35" s="2" t="s">
        <v>100</v>
      </c>
      <c r="B35" s="2" t="s">
        <v>189</v>
      </c>
      <c r="C35" s="12">
        <v>107</v>
      </c>
      <c r="D35" s="19">
        <v>126</v>
      </c>
      <c r="E35" s="19">
        <v>176</v>
      </c>
      <c r="F35" s="19">
        <v>184</v>
      </c>
      <c r="G35" s="22">
        <f>F35-E35</f>
        <v>8</v>
      </c>
      <c r="H35" s="29">
        <f>F35/E35-1</f>
        <v>4.5454545454545414E-2</v>
      </c>
      <c r="I35" s="26" t="s">
        <v>66</v>
      </c>
      <c r="J35" s="26" t="s">
        <v>66</v>
      </c>
      <c r="K35" s="26">
        <v>198</v>
      </c>
      <c r="L35" s="36">
        <f t="shared" si="0"/>
        <v>14</v>
      </c>
    </row>
    <row r="36" spans="1:14" x14ac:dyDescent="0.3">
      <c r="A36" s="8" t="s">
        <v>2</v>
      </c>
      <c r="B36" s="8" t="s">
        <v>191</v>
      </c>
      <c r="C36" s="13">
        <v>87</v>
      </c>
      <c r="D36" s="20">
        <v>134</v>
      </c>
      <c r="E36" s="20">
        <v>173</v>
      </c>
      <c r="F36" s="20">
        <v>179</v>
      </c>
      <c r="G36" s="37">
        <f>F36-E36</f>
        <v>6</v>
      </c>
      <c r="H36" s="38">
        <f>F36/E36-1</f>
        <v>3.4682080924855585E-2</v>
      </c>
      <c r="I36" s="26" t="s">
        <v>68</v>
      </c>
      <c r="J36" s="26" t="s">
        <v>68</v>
      </c>
      <c r="K36" s="26">
        <v>177</v>
      </c>
      <c r="L36" s="36">
        <f t="shared" si="0"/>
        <v>-2</v>
      </c>
      <c r="M36" s="28">
        <f t="shared" si="1"/>
        <v>-175</v>
      </c>
      <c r="N36" s="28">
        <f>L39-E36</f>
        <v>-159</v>
      </c>
    </row>
    <row r="37" spans="1:14" x14ac:dyDescent="0.3">
      <c r="A37" s="2" t="s">
        <v>116</v>
      </c>
      <c r="B37" s="2" t="s">
        <v>229</v>
      </c>
      <c r="C37" s="12">
        <v>146</v>
      </c>
      <c r="D37" s="19">
        <v>161</v>
      </c>
      <c r="E37" s="19">
        <v>178</v>
      </c>
      <c r="F37" s="19">
        <v>178</v>
      </c>
      <c r="G37" s="22">
        <f>F37-E37</f>
        <v>0</v>
      </c>
      <c r="H37" s="29">
        <f>F37/E37-1</f>
        <v>0</v>
      </c>
      <c r="I37" s="26" t="s">
        <v>3</v>
      </c>
      <c r="J37" s="26" t="s">
        <v>3</v>
      </c>
      <c r="K37" s="26">
        <v>170</v>
      </c>
      <c r="L37" s="36">
        <f t="shared" si="0"/>
        <v>-8</v>
      </c>
      <c r="M37" s="28">
        <f t="shared" si="1"/>
        <v>-186</v>
      </c>
      <c r="N37" s="28">
        <f>L38-E37</f>
        <v>-176</v>
      </c>
    </row>
    <row r="38" spans="1:14" x14ac:dyDescent="0.3">
      <c r="A38" s="8" t="s">
        <v>68</v>
      </c>
      <c r="B38" s="8" t="s">
        <v>211</v>
      </c>
      <c r="C38" s="13">
        <v>97</v>
      </c>
      <c r="D38" s="20">
        <v>139</v>
      </c>
      <c r="E38" s="20">
        <v>173</v>
      </c>
      <c r="F38" s="20">
        <v>177</v>
      </c>
      <c r="G38" s="37">
        <f>F38-E38</f>
        <v>4</v>
      </c>
      <c r="H38" s="38">
        <f>F38/E38-1</f>
        <v>2.3121387283236983E-2</v>
      </c>
      <c r="I38" s="26" t="s">
        <v>2</v>
      </c>
      <c r="J38" s="26" t="s">
        <v>2</v>
      </c>
      <c r="K38" s="26">
        <v>179</v>
      </c>
      <c r="L38" s="36">
        <f>K38-F38</f>
        <v>2</v>
      </c>
    </row>
    <row r="39" spans="1:14" x14ac:dyDescent="0.3">
      <c r="A39" s="2" t="s">
        <v>3</v>
      </c>
      <c r="B39" s="2" t="s">
        <v>203</v>
      </c>
      <c r="C39" s="12">
        <v>123</v>
      </c>
      <c r="D39" s="19">
        <v>146</v>
      </c>
      <c r="E39" s="19">
        <v>168</v>
      </c>
      <c r="F39" s="19">
        <v>170</v>
      </c>
      <c r="G39" s="22">
        <f>F39-E39</f>
        <v>2</v>
      </c>
      <c r="H39" s="29">
        <f>F39/E39-1</f>
        <v>1.1904761904761862E-2</v>
      </c>
      <c r="I39" s="26" t="s">
        <v>100</v>
      </c>
      <c r="J39" s="26" t="s">
        <v>100</v>
      </c>
      <c r="K39" s="26">
        <v>184</v>
      </c>
      <c r="L39" s="36">
        <f t="shared" si="0"/>
        <v>14</v>
      </c>
    </row>
    <row r="40" spans="1:14" x14ac:dyDescent="0.3">
      <c r="A40" s="8" t="s">
        <v>41</v>
      </c>
      <c r="B40" s="8" t="s">
        <v>186</v>
      </c>
      <c r="C40" s="13">
        <v>133</v>
      </c>
      <c r="D40" s="20">
        <v>138</v>
      </c>
      <c r="E40" s="20">
        <v>157</v>
      </c>
      <c r="F40" s="20">
        <v>161</v>
      </c>
      <c r="G40" s="37">
        <f>F40-E40</f>
        <v>4</v>
      </c>
      <c r="H40" s="38">
        <f>F40/E40-1</f>
        <v>2.5477707006369421E-2</v>
      </c>
      <c r="I40" s="26" t="s">
        <v>20</v>
      </c>
      <c r="J40" s="26" t="s">
        <v>20</v>
      </c>
      <c r="K40" s="26">
        <v>153</v>
      </c>
      <c r="L40" s="36">
        <f>K41-F40</f>
        <v>0</v>
      </c>
    </row>
    <row r="41" spans="1:14" x14ac:dyDescent="0.3">
      <c r="A41" s="2" t="s">
        <v>64</v>
      </c>
      <c r="B41" s="2" t="s">
        <v>208</v>
      </c>
      <c r="C41" s="12">
        <v>112</v>
      </c>
      <c r="D41" s="19">
        <v>130</v>
      </c>
      <c r="E41" s="19">
        <v>158</v>
      </c>
      <c r="F41" s="19">
        <v>158</v>
      </c>
      <c r="G41" s="22">
        <f>F41-E41</f>
        <v>0</v>
      </c>
      <c r="H41" s="29">
        <f>F41/E41-1</f>
        <v>0</v>
      </c>
      <c r="I41" s="26" t="s">
        <v>41</v>
      </c>
      <c r="J41" s="26" t="s">
        <v>41</v>
      </c>
      <c r="K41" s="26">
        <v>161</v>
      </c>
      <c r="L41" s="36">
        <f>K42-F41</f>
        <v>0</v>
      </c>
    </row>
    <row r="42" spans="1:14" x14ac:dyDescent="0.3">
      <c r="A42" s="8" t="s">
        <v>20</v>
      </c>
      <c r="B42" s="8" t="s">
        <v>234</v>
      </c>
      <c r="C42" s="13">
        <v>159</v>
      </c>
      <c r="D42" s="20">
        <v>151</v>
      </c>
      <c r="E42" s="20">
        <v>151</v>
      </c>
      <c r="F42" s="20">
        <v>153</v>
      </c>
      <c r="G42" s="37">
        <f>F42-E42</f>
        <v>2</v>
      </c>
      <c r="H42" s="38">
        <f>F42/E42-1</f>
        <v>1.3245033112582849E-2</v>
      </c>
      <c r="I42" s="26" t="s">
        <v>64</v>
      </c>
      <c r="J42" s="26" t="s">
        <v>64</v>
      </c>
      <c r="K42" s="26">
        <v>158</v>
      </c>
      <c r="L42" s="36">
        <f>K40-F42</f>
        <v>0</v>
      </c>
      <c r="M42" s="28">
        <f t="shared" si="1"/>
        <v>-151</v>
      </c>
    </row>
    <row r="43" spans="1:14" x14ac:dyDescent="0.3">
      <c r="A43" s="2" t="s">
        <v>47</v>
      </c>
      <c r="B43" s="2" t="s">
        <v>185</v>
      </c>
      <c r="C43" s="12">
        <v>141</v>
      </c>
      <c r="D43" s="19">
        <v>138</v>
      </c>
      <c r="E43" s="19">
        <v>134</v>
      </c>
      <c r="F43" s="19">
        <v>130</v>
      </c>
      <c r="G43" s="22">
        <f>F43-E43</f>
        <v>-4</v>
      </c>
      <c r="H43" s="29">
        <f>F43/E43-1</f>
        <v>-2.9850746268656692E-2</v>
      </c>
      <c r="I43" s="26" t="s">
        <v>7</v>
      </c>
      <c r="J43" s="26" t="s">
        <v>7</v>
      </c>
      <c r="K43" s="26">
        <v>126</v>
      </c>
      <c r="L43" s="36">
        <f>K44-F43</f>
        <v>0</v>
      </c>
      <c r="M43" s="28">
        <f t="shared" si="1"/>
        <v>-134</v>
      </c>
      <c r="N43" s="28">
        <f>L40-E43</f>
        <v>-134</v>
      </c>
    </row>
    <row r="44" spans="1:14" x14ac:dyDescent="0.3">
      <c r="A44" s="8" t="s">
        <v>7</v>
      </c>
      <c r="B44" s="8" t="s">
        <v>188</v>
      </c>
      <c r="C44" s="13">
        <v>113</v>
      </c>
      <c r="D44" s="20">
        <v>128</v>
      </c>
      <c r="E44" s="20">
        <v>125</v>
      </c>
      <c r="F44" s="20">
        <v>126</v>
      </c>
      <c r="G44" s="37">
        <f>F44-E44</f>
        <v>1</v>
      </c>
      <c r="H44" s="38">
        <f>F44/E44-1</f>
        <v>8.0000000000000071E-3</v>
      </c>
      <c r="I44" s="26" t="s">
        <v>47</v>
      </c>
      <c r="J44" s="26" t="s">
        <v>47</v>
      </c>
      <c r="K44" s="26">
        <v>130</v>
      </c>
      <c r="L44" s="36">
        <f>K43-F44</f>
        <v>0</v>
      </c>
    </row>
    <row r="45" spans="1:14" x14ac:dyDescent="0.3">
      <c r="A45" s="2" t="s">
        <v>86</v>
      </c>
      <c r="B45" s="2" t="s">
        <v>216</v>
      </c>
      <c r="C45" s="12">
        <v>88</v>
      </c>
      <c r="D45" s="19">
        <v>103</v>
      </c>
      <c r="E45" s="19">
        <v>121</v>
      </c>
      <c r="F45" s="19">
        <v>122</v>
      </c>
      <c r="G45" s="22">
        <f>F45-E45</f>
        <v>1</v>
      </c>
      <c r="H45" s="29">
        <f>F45/E45-1</f>
        <v>8.2644628099173278E-3</v>
      </c>
      <c r="I45" s="26" t="s">
        <v>86</v>
      </c>
      <c r="J45" s="26" t="s">
        <v>86</v>
      </c>
      <c r="K45" s="26">
        <v>122</v>
      </c>
      <c r="L45" s="36">
        <f>K48-F45</f>
        <v>0</v>
      </c>
      <c r="M45" s="28">
        <f t="shared" si="1"/>
        <v>-121</v>
      </c>
      <c r="N45" s="28">
        <f>L43-E45</f>
        <v>-121</v>
      </c>
    </row>
    <row r="46" spans="1:14" x14ac:dyDescent="0.3">
      <c r="A46" s="8" t="s">
        <v>52</v>
      </c>
      <c r="B46" s="8" t="s">
        <v>266</v>
      </c>
      <c r="C46" s="13">
        <v>83</v>
      </c>
      <c r="D46" s="20">
        <v>106</v>
      </c>
      <c r="E46" s="20">
        <v>118</v>
      </c>
      <c r="F46" s="20">
        <v>122</v>
      </c>
      <c r="G46" s="37">
        <f>F46-E46</f>
        <v>4</v>
      </c>
      <c r="H46" s="38">
        <f>F46/E46-1</f>
        <v>3.3898305084745672E-2</v>
      </c>
      <c r="I46" s="26" t="s">
        <v>13</v>
      </c>
      <c r="J46" s="26" t="s">
        <v>13</v>
      </c>
      <c r="K46" s="26">
        <v>121</v>
      </c>
      <c r="L46" s="36">
        <f>K45-F46</f>
        <v>0</v>
      </c>
      <c r="M46" s="28">
        <f t="shared" si="1"/>
        <v>-118</v>
      </c>
    </row>
    <row r="47" spans="1:14" x14ac:dyDescent="0.3">
      <c r="A47" s="2" t="s">
        <v>13</v>
      </c>
      <c r="B47" s="2" t="s">
        <v>190</v>
      </c>
      <c r="C47" s="12">
        <v>103</v>
      </c>
      <c r="D47" s="19">
        <v>114</v>
      </c>
      <c r="E47" s="19">
        <v>125</v>
      </c>
      <c r="F47" s="19">
        <v>121</v>
      </c>
      <c r="G47" s="22">
        <f>F47-E47</f>
        <v>-4</v>
      </c>
      <c r="H47" s="29">
        <f>F47/E47-1</f>
        <v>-3.2000000000000028E-2</v>
      </c>
      <c r="I47" s="26" t="s">
        <v>22</v>
      </c>
      <c r="J47" s="26" t="s">
        <v>22</v>
      </c>
      <c r="K47" s="26">
        <v>112</v>
      </c>
      <c r="L47" s="36">
        <f>K46-F47</f>
        <v>0</v>
      </c>
      <c r="M47" s="28">
        <f t="shared" si="1"/>
        <v>-125</v>
      </c>
      <c r="N47" s="28">
        <f>L48-E47</f>
        <v>-125</v>
      </c>
    </row>
    <row r="48" spans="1:14" x14ac:dyDescent="0.3">
      <c r="A48" s="8" t="s">
        <v>17</v>
      </c>
      <c r="B48" s="8" t="s">
        <v>192</v>
      </c>
      <c r="C48" s="13">
        <v>89</v>
      </c>
      <c r="D48" s="20">
        <v>102</v>
      </c>
      <c r="E48" s="20">
        <v>111</v>
      </c>
      <c r="F48" s="20">
        <v>115</v>
      </c>
      <c r="G48" s="37">
        <f>F48-E48</f>
        <v>4</v>
      </c>
      <c r="H48" s="38">
        <f>F48/E48-1</f>
        <v>3.6036036036036112E-2</v>
      </c>
      <c r="I48" s="26" t="s">
        <v>52</v>
      </c>
      <c r="J48" s="26" t="s">
        <v>52</v>
      </c>
      <c r="K48" s="26">
        <v>122</v>
      </c>
      <c r="L48" s="36">
        <f>K49-F48</f>
        <v>0</v>
      </c>
    </row>
    <row r="49" spans="1:13" x14ac:dyDescent="0.3">
      <c r="A49" s="2" t="s">
        <v>22</v>
      </c>
      <c r="B49" s="2" t="s">
        <v>247</v>
      </c>
      <c r="C49" s="12">
        <v>95</v>
      </c>
      <c r="D49" s="19">
        <v>114</v>
      </c>
      <c r="E49" s="19">
        <v>115</v>
      </c>
      <c r="F49" s="19">
        <v>112</v>
      </c>
      <c r="G49" s="22">
        <f>F49-E49</f>
        <v>-3</v>
      </c>
      <c r="H49" s="29">
        <f>F49/E49-1</f>
        <v>-2.6086956521739091E-2</v>
      </c>
      <c r="I49" s="26" t="s">
        <v>17</v>
      </c>
      <c r="J49" s="26" t="s">
        <v>17</v>
      </c>
      <c r="K49" s="26">
        <v>115</v>
      </c>
      <c r="L49" s="36">
        <f>K47-F49</f>
        <v>0</v>
      </c>
      <c r="M49" s="28">
        <f t="shared" si="1"/>
        <v>-115</v>
      </c>
    </row>
    <row r="50" spans="1:13" x14ac:dyDescent="0.3">
      <c r="A50" s="8" t="s">
        <v>127</v>
      </c>
      <c r="B50" s="8" t="s">
        <v>218</v>
      </c>
      <c r="C50" s="13">
        <v>23</v>
      </c>
      <c r="D50" s="20">
        <v>44</v>
      </c>
      <c r="E50" s="20">
        <v>99</v>
      </c>
      <c r="F50" s="20">
        <v>101</v>
      </c>
      <c r="G50" s="37">
        <f>F50-E50</f>
        <v>2</v>
      </c>
      <c r="H50" s="38">
        <f>F50/E50-1</f>
        <v>2.020202020202011E-2</v>
      </c>
      <c r="I50" s="26" t="s">
        <v>122</v>
      </c>
      <c r="J50" s="26" t="s">
        <v>122</v>
      </c>
      <c r="K50" s="26">
        <v>90</v>
      </c>
      <c r="L50" s="36">
        <f>K53-F50</f>
        <v>0</v>
      </c>
      <c r="M50" s="28">
        <f t="shared" si="1"/>
        <v>-99</v>
      </c>
    </row>
    <row r="51" spans="1:13" x14ac:dyDescent="0.3">
      <c r="A51" s="2" t="s">
        <v>111</v>
      </c>
      <c r="B51" s="2" t="s">
        <v>291</v>
      </c>
      <c r="C51" s="12">
        <v>22</v>
      </c>
      <c r="D51" s="19">
        <v>45</v>
      </c>
      <c r="E51" s="19">
        <v>79</v>
      </c>
      <c r="F51" s="19">
        <v>93</v>
      </c>
      <c r="G51" s="22">
        <f>F51-E51</f>
        <v>14</v>
      </c>
      <c r="H51" s="29">
        <f>F51/E51-1</f>
        <v>0.17721518987341778</v>
      </c>
      <c r="I51" s="26" t="s">
        <v>10</v>
      </c>
      <c r="J51" s="26" t="s">
        <v>10</v>
      </c>
      <c r="K51" s="26">
        <v>81</v>
      </c>
      <c r="L51" s="36">
        <f>K58-F51</f>
        <v>0</v>
      </c>
      <c r="M51" s="28">
        <f t="shared" si="1"/>
        <v>-79</v>
      </c>
    </row>
    <row r="52" spans="1:13" x14ac:dyDescent="0.3">
      <c r="A52" s="8" t="s">
        <v>122</v>
      </c>
      <c r="B52" s="8" t="s">
        <v>232</v>
      </c>
      <c r="C52" s="13">
        <v>59</v>
      </c>
      <c r="D52" s="20">
        <v>91</v>
      </c>
      <c r="E52" s="20">
        <v>91</v>
      </c>
      <c r="F52" s="20">
        <v>90</v>
      </c>
      <c r="G52" s="37">
        <f>F52-E52</f>
        <v>-1</v>
      </c>
      <c r="H52" s="38">
        <f>F52/E52-1</f>
        <v>-1.098901098901095E-2</v>
      </c>
      <c r="I52" s="26" t="s">
        <v>109</v>
      </c>
      <c r="J52" s="26" t="s">
        <v>109</v>
      </c>
      <c r="K52" s="26">
        <v>86</v>
      </c>
      <c r="L52" s="36">
        <f>K50-F52</f>
        <v>0</v>
      </c>
    </row>
    <row r="53" spans="1:13" x14ac:dyDescent="0.3">
      <c r="A53" s="2" t="s">
        <v>109</v>
      </c>
      <c r="B53" s="2" t="s">
        <v>201</v>
      </c>
      <c r="C53" s="12">
        <v>62</v>
      </c>
      <c r="D53" s="19">
        <v>69</v>
      </c>
      <c r="E53" s="19">
        <v>87</v>
      </c>
      <c r="F53" s="19">
        <v>86</v>
      </c>
      <c r="G53" s="22">
        <f>F53-E53</f>
        <v>-1</v>
      </c>
      <c r="H53" s="29">
        <f>F53/E53-1</f>
        <v>-1.1494252873563204E-2</v>
      </c>
      <c r="I53" s="26" t="s">
        <v>127</v>
      </c>
      <c r="J53" s="26" t="s">
        <v>127</v>
      </c>
      <c r="K53" s="26">
        <v>101</v>
      </c>
      <c r="L53" s="36">
        <f>K54-F53</f>
        <v>0</v>
      </c>
    </row>
    <row r="54" spans="1:13" x14ac:dyDescent="0.3">
      <c r="A54" s="8" t="s">
        <v>27</v>
      </c>
      <c r="B54" s="8" t="s">
        <v>198</v>
      </c>
      <c r="C54" s="13">
        <v>54</v>
      </c>
      <c r="D54" s="20">
        <v>65</v>
      </c>
      <c r="E54" s="20">
        <v>83</v>
      </c>
      <c r="F54" s="20">
        <v>86</v>
      </c>
      <c r="G54" s="37">
        <f>F54-E54</f>
        <v>3</v>
      </c>
      <c r="H54" s="38">
        <f>F54/E54-1</f>
        <v>3.6144578313253017E-2</v>
      </c>
      <c r="I54" s="26" t="s">
        <v>27</v>
      </c>
      <c r="J54" s="26" t="s">
        <v>27</v>
      </c>
      <c r="K54" s="26">
        <v>86</v>
      </c>
      <c r="L54" s="36">
        <f>K52-F54</f>
        <v>0</v>
      </c>
    </row>
    <row r="55" spans="1:13" x14ac:dyDescent="0.3">
      <c r="A55" s="2" t="s">
        <v>96</v>
      </c>
      <c r="B55" s="2" t="s">
        <v>194</v>
      </c>
      <c r="C55" s="12">
        <v>72</v>
      </c>
      <c r="D55" s="19">
        <v>72</v>
      </c>
      <c r="E55" s="19">
        <v>79</v>
      </c>
      <c r="F55" s="19">
        <v>84</v>
      </c>
      <c r="G55" s="22">
        <f>F55-E55</f>
        <v>5</v>
      </c>
      <c r="H55" s="29">
        <f>F55/E55-1</f>
        <v>6.3291139240506222E-2</v>
      </c>
      <c r="I55" s="26" t="s">
        <v>96</v>
      </c>
      <c r="J55" s="26" t="s">
        <v>96</v>
      </c>
      <c r="K55" s="26">
        <v>84</v>
      </c>
      <c r="L55" s="36">
        <f t="shared" si="0"/>
        <v>0</v>
      </c>
      <c r="M55" s="28">
        <f t="shared" si="1"/>
        <v>-79</v>
      </c>
    </row>
    <row r="56" spans="1:13" x14ac:dyDescent="0.3">
      <c r="A56" s="8" t="s">
        <v>10</v>
      </c>
      <c r="B56" s="8" t="s">
        <v>196</v>
      </c>
      <c r="C56" s="13">
        <v>65</v>
      </c>
      <c r="D56" s="20">
        <v>75</v>
      </c>
      <c r="E56" s="20">
        <v>84</v>
      </c>
      <c r="F56" s="20">
        <v>81</v>
      </c>
      <c r="G56" s="37">
        <f>F56-E56</f>
        <v>-3</v>
      </c>
      <c r="H56" s="38">
        <f>F56/E56-1</f>
        <v>-3.5714285714285698E-2</v>
      </c>
      <c r="I56" s="26" t="s">
        <v>114</v>
      </c>
      <c r="J56" s="26" t="s">
        <v>114</v>
      </c>
      <c r="K56" s="26">
        <v>78</v>
      </c>
      <c r="L56" s="36">
        <f>K51-F56</f>
        <v>0</v>
      </c>
      <c r="M56" s="28">
        <f t="shared" si="1"/>
        <v>-84</v>
      </c>
    </row>
    <row r="57" spans="1:13" x14ac:dyDescent="0.3">
      <c r="A57" s="2" t="s">
        <v>114</v>
      </c>
      <c r="B57" s="2" t="s">
        <v>197</v>
      </c>
      <c r="C57" s="12">
        <v>63</v>
      </c>
      <c r="D57" s="19">
        <v>69</v>
      </c>
      <c r="E57" s="19">
        <v>77</v>
      </c>
      <c r="F57" s="19">
        <v>78</v>
      </c>
      <c r="G57" s="22">
        <f>F57-E57</f>
        <v>1</v>
      </c>
      <c r="H57" s="29">
        <f>F57/E57-1</f>
        <v>1.298701298701288E-2</v>
      </c>
      <c r="I57" s="26" t="s">
        <v>73</v>
      </c>
      <c r="J57" s="26" t="s">
        <v>73</v>
      </c>
      <c r="K57" s="26">
        <v>70</v>
      </c>
      <c r="L57" s="36">
        <f>K56-F57</f>
        <v>0</v>
      </c>
      <c r="M57" s="28">
        <f t="shared" si="1"/>
        <v>-77</v>
      </c>
    </row>
    <row r="58" spans="1:13" x14ac:dyDescent="0.3">
      <c r="A58" s="8" t="s">
        <v>73</v>
      </c>
      <c r="B58" s="8" t="s">
        <v>193</v>
      </c>
      <c r="C58" s="13">
        <v>77</v>
      </c>
      <c r="D58" s="20">
        <v>81</v>
      </c>
      <c r="E58" s="20">
        <v>70</v>
      </c>
      <c r="F58" s="20">
        <v>70</v>
      </c>
      <c r="G58" s="37">
        <f>F58-E58</f>
        <v>0</v>
      </c>
      <c r="H58" s="38">
        <f>F58/E58-1</f>
        <v>0</v>
      </c>
      <c r="I58" s="26" t="s">
        <v>111</v>
      </c>
      <c r="J58" s="26" t="s">
        <v>111</v>
      </c>
      <c r="K58" s="26">
        <v>93</v>
      </c>
      <c r="L58" s="36">
        <f>K57-F58</f>
        <v>0</v>
      </c>
    </row>
    <row r="59" spans="1:13" x14ac:dyDescent="0.3">
      <c r="A59" s="2" t="s">
        <v>89</v>
      </c>
      <c r="B59" s="2" t="s">
        <v>278</v>
      </c>
      <c r="C59" s="12">
        <v>51</v>
      </c>
      <c r="D59" s="19">
        <v>54</v>
      </c>
      <c r="E59" s="19">
        <v>65</v>
      </c>
      <c r="F59" s="19">
        <v>69</v>
      </c>
      <c r="G59" s="22">
        <f>F59-E59</f>
        <v>4</v>
      </c>
      <c r="H59" s="29">
        <f>F59/E59-1</f>
        <v>6.1538461538461542E-2</v>
      </c>
      <c r="I59" s="26" t="s">
        <v>89</v>
      </c>
      <c r="J59" s="26" t="s">
        <v>89</v>
      </c>
      <c r="K59" s="26">
        <v>69</v>
      </c>
      <c r="L59" s="36">
        <f t="shared" si="0"/>
        <v>0</v>
      </c>
      <c r="M59" s="28">
        <f t="shared" si="1"/>
        <v>-65</v>
      </c>
    </row>
    <row r="60" spans="1:13" x14ac:dyDescent="0.3">
      <c r="A60" s="8" t="s">
        <v>136</v>
      </c>
      <c r="B60" s="8" t="s">
        <v>221</v>
      </c>
      <c r="C60" s="13">
        <v>35</v>
      </c>
      <c r="D60" s="20">
        <v>36</v>
      </c>
      <c r="E60" s="20">
        <v>60</v>
      </c>
      <c r="F60" s="20">
        <v>60</v>
      </c>
      <c r="G60" s="37">
        <f>F60-E60</f>
        <v>0</v>
      </c>
      <c r="H60" s="38">
        <f>F60/E60-1</f>
        <v>0</v>
      </c>
      <c r="I60" s="26" t="s">
        <v>8</v>
      </c>
      <c r="J60" s="26" t="s">
        <v>8</v>
      </c>
      <c r="K60" s="26">
        <v>59</v>
      </c>
      <c r="L60" s="36">
        <f>K62-F60</f>
        <v>0</v>
      </c>
      <c r="M60" s="28">
        <f t="shared" si="1"/>
        <v>-60</v>
      </c>
    </row>
    <row r="61" spans="1:13" x14ac:dyDescent="0.3">
      <c r="A61" s="2" t="s">
        <v>8</v>
      </c>
      <c r="B61" s="2" t="s">
        <v>195</v>
      </c>
      <c r="C61" s="12">
        <v>59</v>
      </c>
      <c r="D61" s="19">
        <v>58</v>
      </c>
      <c r="E61" s="19">
        <v>59</v>
      </c>
      <c r="F61" s="19">
        <v>59</v>
      </c>
      <c r="G61" s="22">
        <f>F61-E61</f>
        <v>0</v>
      </c>
      <c r="H61" s="29">
        <f>F61/E61-1</f>
        <v>0</v>
      </c>
      <c r="I61" s="26" t="s">
        <v>80</v>
      </c>
      <c r="J61" s="26" t="s">
        <v>80</v>
      </c>
      <c r="K61" s="26">
        <v>58</v>
      </c>
      <c r="L61" s="36">
        <f>K60-F61</f>
        <v>0</v>
      </c>
      <c r="M61" s="28">
        <f t="shared" si="1"/>
        <v>-59</v>
      </c>
    </row>
    <row r="62" spans="1:13" x14ac:dyDescent="0.3">
      <c r="A62" s="8" t="s">
        <v>80</v>
      </c>
      <c r="B62" s="8" t="s">
        <v>308</v>
      </c>
      <c r="C62" s="13">
        <v>51</v>
      </c>
      <c r="D62" s="20">
        <v>54</v>
      </c>
      <c r="E62" s="20">
        <v>56</v>
      </c>
      <c r="F62" s="20">
        <v>58</v>
      </c>
      <c r="G62" s="37">
        <f>F62-E62</f>
        <v>2</v>
      </c>
      <c r="H62" s="38">
        <f>F62/E62-1</f>
        <v>3.5714285714285809E-2</v>
      </c>
      <c r="I62" s="26" t="s">
        <v>136</v>
      </c>
      <c r="J62" s="26" t="s">
        <v>136</v>
      </c>
      <c r="K62" s="26">
        <v>60</v>
      </c>
      <c r="L62" s="36">
        <f>K61-F62</f>
        <v>0</v>
      </c>
    </row>
    <row r="63" spans="1:13" x14ac:dyDescent="0.3">
      <c r="A63" s="2" t="s">
        <v>140</v>
      </c>
      <c r="B63" s="2" t="s">
        <v>224</v>
      </c>
      <c r="C63" s="12">
        <v>30</v>
      </c>
      <c r="D63" s="19">
        <v>49</v>
      </c>
      <c r="E63" s="19">
        <v>58</v>
      </c>
      <c r="F63" s="19">
        <v>58</v>
      </c>
      <c r="G63" s="22">
        <f>F63-E63</f>
        <v>0</v>
      </c>
      <c r="H63" s="29">
        <f>F63/E63-1</f>
        <v>0</v>
      </c>
      <c r="I63" s="26" t="s">
        <v>140</v>
      </c>
      <c r="J63" s="26" t="s">
        <v>140</v>
      </c>
      <c r="K63" s="26">
        <v>58</v>
      </c>
      <c r="L63" s="36">
        <f t="shared" si="0"/>
        <v>0</v>
      </c>
      <c r="M63" s="28">
        <f t="shared" si="1"/>
        <v>-58</v>
      </c>
    </row>
    <row r="64" spans="1:13" x14ac:dyDescent="0.3">
      <c r="A64" s="8" t="s">
        <v>63</v>
      </c>
      <c r="B64" s="8" t="s">
        <v>209</v>
      </c>
      <c r="C64" s="13">
        <v>37</v>
      </c>
      <c r="D64" s="20">
        <v>50</v>
      </c>
      <c r="E64" s="20">
        <v>47</v>
      </c>
      <c r="F64" s="20">
        <v>50</v>
      </c>
      <c r="G64" s="37">
        <f>F64-E64</f>
        <v>3</v>
      </c>
      <c r="H64" s="38">
        <f>F64/E64-1</f>
        <v>6.3829787234042534E-2</v>
      </c>
      <c r="I64" s="26" t="s">
        <v>74</v>
      </c>
      <c r="J64" s="26" t="s">
        <v>74</v>
      </c>
      <c r="K64" s="26">
        <v>49</v>
      </c>
      <c r="L64" s="36">
        <f>K65-F64</f>
        <v>0</v>
      </c>
      <c r="M64" s="28">
        <f t="shared" si="1"/>
        <v>-47</v>
      </c>
    </row>
    <row r="65" spans="1:13" x14ac:dyDescent="0.3">
      <c r="A65" s="2" t="s">
        <v>74</v>
      </c>
      <c r="B65" s="2" t="s">
        <v>271</v>
      </c>
      <c r="C65" s="12">
        <v>47</v>
      </c>
      <c r="D65" s="19">
        <v>54</v>
      </c>
      <c r="E65" s="19">
        <v>50</v>
      </c>
      <c r="F65" s="19">
        <v>49</v>
      </c>
      <c r="G65" s="22">
        <f>F65-E65</f>
        <v>-1</v>
      </c>
      <c r="H65" s="29">
        <f>F65/E65-1</f>
        <v>-2.0000000000000018E-2</v>
      </c>
      <c r="I65" s="26" t="s">
        <v>63</v>
      </c>
      <c r="J65" s="26" t="s">
        <v>63</v>
      </c>
      <c r="K65" s="26">
        <v>50</v>
      </c>
      <c r="L65" s="36">
        <f>K64-F65</f>
        <v>0</v>
      </c>
    </row>
    <row r="66" spans="1:13" x14ac:dyDescent="0.3">
      <c r="A66" s="8" t="s">
        <v>51</v>
      </c>
      <c r="B66" s="8" t="s">
        <v>265</v>
      </c>
      <c r="C66" s="13">
        <v>27</v>
      </c>
      <c r="D66" s="20">
        <v>33</v>
      </c>
      <c r="E66" s="20">
        <v>43</v>
      </c>
      <c r="F66" s="20">
        <v>46</v>
      </c>
      <c r="G66" s="37">
        <f>F66-E66</f>
        <v>3</v>
      </c>
      <c r="H66" s="38">
        <f>F66/E66-1</f>
        <v>6.9767441860465018E-2</v>
      </c>
      <c r="I66" s="26" t="s">
        <v>147</v>
      </c>
      <c r="J66" s="26" t="s">
        <v>147</v>
      </c>
      <c r="K66" s="26">
        <v>45</v>
      </c>
      <c r="L66" s="36">
        <f>K69-F66</f>
        <v>0</v>
      </c>
      <c r="M66" s="28">
        <f t="shared" si="1"/>
        <v>-43</v>
      </c>
    </row>
    <row r="67" spans="1:13" x14ac:dyDescent="0.3">
      <c r="A67" s="2" t="s">
        <v>147</v>
      </c>
      <c r="B67" s="2" t="s">
        <v>303</v>
      </c>
      <c r="C67" s="12">
        <v>48</v>
      </c>
      <c r="D67" s="19">
        <v>51</v>
      </c>
      <c r="E67" s="19">
        <v>47</v>
      </c>
      <c r="F67" s="19">
        <v>45</v>
      </c>
      <c r="G67" s="22">
        <f>F67-E67</f>
        <v>-2</v>
      </c>
      <c r="H67" s="29">
        <f>F67/E67-1</f>
        <v>-4.2553191489361653E-2</v>
      </c>
      <c r="I67" s="26" t="s">
        <v>39</v>
      </c>
      <c r="J67" s="26" t="s">
        <v>39</v>
      </c>
      <c r="K67" s="26">
        <v>42</v>
      </c>
      <c r="L67" s="36">
        <f>K66-F67</f>
        <v>0</v>
      </c>
      <c r="M67" s="28">
        <f t="shared" si="1"/>
        <v>-47</v>
      </c>
    </row>
    <row r="68" spans="1:13" x14ac:dyDescent="0.3">
      <c r="A68" s="8" t="s">
        <v>39</v>
      </c>
      <c r="B68" s="8" t="s">
        <v>258</v>
      </c>
      <c r="C68" s="13">
        <v>37</v>
      </c>
      <c r="D68" s="20">
        <v>39</v>
      </c>
      <c r="E68" s="20">
        <v>42</v>
      </c>
      <c r="F68" s="20">
        <v>42</v>
      </c>
      <c r="G68" s="37">
        <f>F68-E68</f>
        <v>0</v>
      </c>
      <c r="H68" s="38">
        <f>F68/E68-1</f>
        <v>0</v>
      </c>
      <c r="I68" s="26" t="s">
        <v>46</v>
      </c>
      <c r="J68" s="26" t="s">
        <v>46</v>
      </c>
      <c r="K68" s="26">
        <v>42</v>
      </c>
      <c r="L68" s="36">
        <f>K67-F68</f>
        <v>0</v>
      </c>
      <c r="M68" s="28">
        <f t="shared" si="1"/>
        <v>-42</v>
      </c>
    </row>
    <row r="69" spans="1:13" x14ac:dyDescent="0.3">
      <c r="A69" s="2" t="s">
        <v>46</v>
      </c>
      <c r="B69" s="2" t="s">
        <v>262</v>
      </c>
      <c r="C69" s="12">
        <v>38</v>
      </c>
      <c r="D69" s="19">
        <v>43</v>
      </c>
      <c r="E69" s="19">
        <v>42</v>
      </c>
      <c r="F69" s="19">
        <v>42</v>
      </c>
      <c r="G69" s="22">
        <f>F69-E69</f>
        <v>0</v>
      </c>
      <c r="H69" s="29">
        <f>F69/E69-1</f>
        <v>0</v>
      </c>
      <c r="I69" s="26" t="s">
        <v>51</v>
      </c>
      <c r="J69" s="26" t="s">
        <v>51</v>
      </c>
      <c r="K69" s="26">
        <v>46</v>
      </c>
      <c r="L69" s="36">
        <f>K68-F69</f>
        <v>0</v>
      </c>
    </row>
    <row r="70" spans="1:13" x14ac:dyDescent="0.3">
      <c r="A70" s="8" t="s">
        <v>59</v>
      </c>
      <c r="B70" s="8" t="s">
        <v>270</v>
      </c>
      <c r="C70" s="13">
        <v>32</v>
      </c>
      <c r="D70" s="20">
        <v>31</v>
      </c>
      <c r="E70" s="20">
        <v>38</v>
      </c>
      <c r="F70" s="20">
        <v>42</v>
      </c>
      <c r="G70" s="37">
        <f>F70-E70</f>
        <v>4</v>
      </c>
      <c r="H70" s="38">
        <f>F70/E70-1</f>
        <v>0.10526315789473695</v>
      </c>
      <c r="I70" s="26" t="s">
        <v>24</v>
      </c>
      <c r="J70" s="26" t="s">
        <v>24</v>
      </c>
      <c r="K70" s="26">
        <v>38</v>
      </c>
      <c r="L70" s="36">
        <f>K71-F70</f>
        <v>0</v>
      </c>
      <c r="M70" s="28">
        <f t="shared" ref="M69:M132" si="3">L70-E70</f>
        <v>-38</v>
      </c>
    </row>
    <row r="71" spans="1:13" x14ac:dyDescent="0.3">
      <c r="A71" s="2" t="s">
        <v>42</v>
      </c>
      <c r="B71" s="2" t="s">
        <v>260</v>
      </c>
      <c r="C71" s="12">
        <v>22</v>
      </c>
      <c r="D71" s="19">
        <v>29</v>
      </c>
      <c r="E71" s="19">
        <v>36</v>
      </c>
      <c r="F71" s="19">
        <v>40</v>
      </c>
      <c r="G71" s="22">
        <f>F71-E71</f>
        <v>4</v>
      </c>
      <c r="H71" s="29">
        <f>F71/E71-1</f>
        <v>0.11111111111111116</v>
      </c>
      <c r="I71" s="26" t="s">
        <v>59</v>
      </c>
      <c r="J71" s="26" t="s">
        <v>59</v>
      </c>
      <c r="K71" s="26">
        <v>42</v>
      </c>
      <c r="L71" s="36">
        <f>K77-F71</f>
        <v>0</v>
      </c>
    </row>
    <row r="72" spans="1:13" x14ac:dyDescent="0.3">
      <c r="A72" s="8" t="s">
        <v>24</v>
      </c>
      <c r="B72" s="8" t="s">
        <v>206</v>
      </c>
      <c r="C72" s="13">
        <v>22</v>
      </c>
      <c r="D72" s="20">
        <v>31</v>
      </c>
      <c r="E72" s="20">
        <v>37</v>
      </c>
      <c r="F72" s="20">
        <v>38</v>
      </c>
      <c r="G72" s="37">
        <f>F72-E72</f>
        <v>1</v>
      </c>
      <c r="H72" s="38">
        <f>F72/E72-1</f>
        <v>2.7027027027026973E-2</v>
      </c>
      <c r="I72" s="26" t="s">
        <v>104</v>
      </c>
      <c r="J72" s="26" t="s">
        <v>104</v>
      </c>
      <c r="K72" s="26">
        <v>31</v>
      </c>
      <c r="L72" s="36">
        <f>K70-F72</f>
        <v>0</v>
      </c>
      <c r="M72" s="28">
        <f t="shared" si="3"/>
        <v>-37</v>
      </c>
    </row>
    <row r="73" spans="1:13" x14ac:dyDescent="0.3">
      <c r="A73" s="2" t="s">
        <v>6</v>
      </c>
      <c r="B73" s="2" t="s">
        <v>204</v>
      </c>
      <c r="C73" s="12">
        <v>27</v>
      </c>
      <c r="D73" s="19">
        <v>26</v>
      </c>
      <c r="E73" s="19">
        <v>32</v>
      </c>
      <c r="F73" s="19">
        <v>32</v>
      </c>
      <c r="G73" s="22">
        <f>F73-E73</f>
        <v>0</v>
      </c>
      <c r="H73" s="29">
        <f>F73/E73-1</f>
        <v>0</v>
      </c>
      <c r="I73" s="26" t="s">
        <v>6</v>
      </c>
      <c r="J73" s="26" t="s">
        <v>19</v>
      </c>
      <c r="K73" s="26">
        <v>32</v>
      </c>
      <c r="L73" s="36">
        <f t="shared" ref="L69:L132" si="4">K73-F73</f>
        <v>0</v>
      </c>
      <c r="M73" s="28">
        <f t="shared" si="3"/>
        <v>-32</v>
      </c>
    </row>
    <row r="74" spans="1:13" x14ac:dyDescent="0.3">
      <c r="A74" s="8" t="s">
        <v>104</v>
      </c>
      <c r="B74" s="8" t="s">
        <v>286</v>
      </c>
      <c r="C74" s="13">
        <v>37</v>
      </c>
      <c r="D74" s="20">
        <v>38</v>
      </c>
      <c r="E74" s="20">
        <v>30</v>
      </c>
      <c r="F74" s="20">
        <v>31</v>
      </c>
      <c r="G74" s="37">
        <f>F74-E74</f>
        <v>1</v>
      </c>
      <c r="H74" s="38">
        <f>F74/E74-1</f>
        <v>3.3333333333333437E-2</v>
      </c>
      <c r="I74" s="26" t="s">
        <v>19</v>
      </c>
      <c r="J74" s="26" t="s">
        <v>6</v>
      </c>
      <c r="K74" s="26">
        <v>31</v>
      </c>
      <c r="L74" s="36">
        <f t="shared" si="4"/>
        <v>0</v>
      </c>
      <c r="M74" s="28">
        <f t="shared" si="3"/>
        <v>-30</v>
      </c>
    </row>
    <row r="75" spans="1:13" x14ac:dyDescent="0.3">
      <c r="A75" s="2" t="s">
        <v>19</v>
      </c>
      <c r="B75" s="2" t="s">
        <v>205</v>
      </c>
      <c r="C75" s="12">
        <v>27</v>
      </c>
      <c r="D75" s="19">
        <v>30</v>
      </c>
      <c r="E75" s="19">
        <v>32</v>
      </c>
      <c r="F75" s="19">
        <v>31</v>
      </c>
      <c r="G75" s="22">
        <f>F75-E75</f>
        <v>-1</v>
      </c>
      <c r="H75" s="29">
        <f>F75/E75-1</f>
        <v>-3.125E-2</v>
      </c>
      <c r="I75" s="26" t="s">
        <v>150</v>
      </c>
      <c r="J75" s="26" t="s">
        <v>150</v>
      </c>
      <c r="K75" s="26">
        <v>30</v>
      </c>
      <c r="L75" s="36">
        <f>K72-F75</f>
        <v>0</v>
      </c>
      <c r="M75" s="28">
        <f t="shared" si="3"/>
        <v>-32</v>
      </c>
    </row>
    <row r="76" spans="1:13" x14ac:dyDescent="0.3">
      <c r="A76" s="8" t="s">
        <v>135</v>
      </c>
      <c r="B76" s="8" t="s">
        <v>220</v>
      </c>
      <c r="C76" s="13">
        <v>19</v>
      </c>
      <c r="D76" s="20">
        <v>23</v>
      </c>
      <c r="E76" s="20">
        <v>29</v>
      </c>
      <c r="F76" s="20">
        <v>31</v>
      </c>
      <c r="G76" s="37">
        <f>F76-E76</f>
        <v>2</v>
      </c>
      <c r="H76" s="38">
        <f>F76/E76-1</f>
        <v>6.8965517241379226E-2</v>
      </c>
      <c r="I76" s="26" t="s">
        <v>135</v>
      </c>
      <c r="J76" s="26" t="s">
        <v>135</v>
      </c>
      <c r="K76" s="26">
        <v>31</v>
      </c>
      <c r="L76" s="36">
        <f t="shared" si="4"/>
        <v>0</v>
      </c>
      <c r="M76" s="28">
        <f t="shared" si="3"/>
        <v>-29</v>
      </c>
    </row>
    <row r="77" spans="1:13" x14ac:dyDescent="0.3">
      <c r="A77" s="2" t="s">
        <v>150</v>
      </c>
      <c r="B77" s="2" t="s">
        <v>233</v>
      </c>
      <c r="C77" s="12">
        <v>23</v>
      </c>
      <c r="D77" s="19">
        <v>26</v>
      </c>
      <c r="E77" s="19">
        <v>31</v>
      </c>
      <c r="F77" s="19">
        <v>30</v>
      </c>
      <c r="G77" s="22">
        <f>F77-E77</f>
        <v>-1</v>
      </c>
      <c r="H77" s="29">
        <f>F77/E77-1</f>
        <v>-3.2258064516129004E-2</v>
      </c>
      <c r="I77" s="26" t="s">
        <v>42</v>
      </c>
      <c r="J77" s="26" t="s">
        <v>42</v>
      </c>
      <c r="K77" s="26">
        <v>40</v>
      </c>
      <c r="L77" s="36">
        <f>K75-F77</f>
        <v>0</v>
      </c>
    </row>
    <row r="78" spans="1:13" x14ac:dyDescent="0.3">
      <c r="A78" s="8" t="s">
        <v>107</v>
      </c>
      <c r="B78" s="8" t="s">
        <v>289</v>
      </c>
      <c r="C78" s="13">
        <v>25</v>
      </c>
      <c r="D78" s="20">
        <v>24</v>
      </c>
      <c r="E78" s="20">
        <v>27</v>
      </c>
      <c r="F78" s="20">
        <v>28</v>
      </c>
      <c r="G78" s="37">
        <f>F78-E78</f>
        <v>1</v>
      </c>
      <c r="H78" s="38">
        <f>F78/E78-1</f>
        <v>3.7037037037036979E-2</v>
      </c>
      <c r="I78" s="26" t="s">
        <v>107</v>
      </c>
      <c r="J78" s="26" t="s">
        <v>107</v>
      </c>
      <c r="K78" s="26">
        <v>28</v>
      </c>
      <c r="L78" s="36">
        <f t="shared" si="4"/>
        <v>0</v>
      </c>
      <c r="M78" s="28">
        <f t="shared" si="3"/>
        <v>-27</v>
      </c>
    </row>
    <row r="79" spans="1:13" x14ac:dyDescent="0.3">
      <c r="A79" s="2" t="s">
        <v>97</v>
      </c>
      <c r="B79" s="2" t="s">
        <v>214</v>
      </c>
      <c r="C79" s="12">
        <v>24</v>
      </c>
      <c r="D79" s="19">
        <v>24</v>
      </c>
      <c r="E79" s="19">
        <v>24</v>
      </c>
      <c r="F79" s="19">
        <v>26</v>
      </c>
      <c r="G79" s="22">
        <f>F79-E79</f>
        <v>2</v>
      </c>
      <c r="H79" s="29">
        <f>F79/E79-1</f>
        <v>8.3333333333333259E-2</v>
      </c>
      <c r="I79" s="26" t="s">
        <v>97</v>
      </c>
      <c r="J79" s="26" t="s">
        <v>97</v>
      </c>
      <c r="K79" s="26">
        <v>26</v>
      </c>
      <c r="L79" s="36">
        <f t="shared" si="4"/>
        <v>0</v>
      </c>
      <c r="M79" s="28">
        <f t="shared" si="3"/>
        <v>-24</v>
      </c>
    </row>
    <row r="80" spans="1:13" x14ac:dyDescent="0.3">
      <c r="A80" s="8" t="s">
        <v>105</v>
      </c>
      <c r="B80" s="8" t="s">
        <v>287</v>
      </c>
      <c r="C80" s="13">
        <v>26</v>
      </c>
      <c r="D80" s="20">
        <v>26</v>
      </c>
      <c r="E80" s="20">
        <v>21</v>
      </c>
      <c r="F80" s="20">
        <v>22</v>
      </c>
      <c r="G80" s="37">
        <f>F80-E80</f>
        <v>1</v>
      </c>
      <c r="H80" s="38">
        <f>F80/E80-1</f>
        <v>4.7619047619047672E-2</v>
      </c>
      <c r="I80" s="26" t="s">
        <v>12</v>
      </c>
      <c r="J80" s="26" t="s">
        <v>12</v>
      </c>
      <c r="K80" s="26">
        <v>14</v>
      </c>
      <c r="L80" s="36">
        <f>K81-F80</f>
        <v>0</v>
      </c>
      <c r="M80" s="28">
        <f t="shared" si="3"/>
        <v>-21</v>
      </c>
    </row>
    <row r="81" spans="1:13" x14ac:dyDescent="0.3">
      <c r="A81" s="2" t="s">
        <v>129</v>
      </c>
      <c r="B81" s="2" t="s">
        <v>299</v>
      </c>
      <c r="C81" s="12">
        <v>15</v>
      </c>
      <c r="D81" s="19">
        <v>21</v>
      </c>
      <c r="E81" s="19">
        <v>22</v>
      </c>
      <c r="F81" s="19">
        <v>22</v>
      </c>
      <c r="G81" s="22">
        <f>F81-E81</f>
        <v>0</v>
      </c>
      <c r="H81" s="29">
        <f>F81/E81-1</f>
        <v>0</v>
      </c>
      <c r="I81" s="26" t="s">
        <v>105</v>
      </c>
      <c r="J81" s="26" t="s">
        <v>105</v>
      </c>
      <c r="K81" s="26">
        <v>22</v>
      </c>
      <c r="L81" s="36">
        <f>K82-F81</f>
        <v>0</v>
      </c>
    </row>
    <row r="82" spans="1:13" x14ac:dyDescent="0.3">
      <c r="A82" s="8" t="s">
        <v>38</v>
      </c>
      <c r="B82" s="8" t="s">
        <v>257</v>
      </c>
      <c r="C82" s="13">
        <v>24</v>
      </c>
      <c r="D82" s="20">
        <v>25</v>
      </c>
      <c r="E82" s="20">
        <v>20</v>
      </c>
      <c r="F82" s="20">
        <v>20</v>
      </c>
      <c r="G82" s="37">
        <f>F82-E82</f>
        <v>0</v>
      </c>
      <c r="H82" s="38">
        <f>F82/E82-1</f>
        <v>0</v>
      </c>
      <c r="I82" s="26" t="s">
        <v>129</v>
      </c>
      <c r="J82" s="26" t="s">
        <v>129</v>
      </c>
      <c r="K82" s="26">
        <v>22</v>
      </c>
      <c r="L82" s="36">
        <f>K83-F82</f>
        <v>0</v>
      </c>
    </row>
    <row r="83" spans="1:13" x14ac:dyDescent="0.3">
      <c r="A83" s="2" t="s">
        <v>75</v>
      </c>
      <c r="B83" s="2" t="s">
        <v>307</v>
      </c>
      <c r="C83" s="12">
        <v>15</v>
      </c>
      <c r="D83" s="19">
        <v>16</v>
      </c>
      <c r="E83" s="19">
        <v>20</v>
      </c>
      <c r="F83" s="19">
        <v>20</v>
      </c>
      <c r="G83" s="22">
        <f>F83-E83</f>
        <v>0</v>
      </c>
      <c r="H83" s="29">
        <f>F83/E83-1</f>
        <v>0</v>
      </c>
      <c r="I83" s="26" t="s">
        <v>38</v>
      </c>
      <c r="J83" s="26" t="s">
        <v>38</v>
      </c>
      <c r="K83" s="26">
        <v>20</v>
      </c>
      <c r="L83" s="36">
        <f>K86-F83</f>
        <v>0</v>
      </c>
    </row>
    <row r="84" spans="1:13" x14ac:dyDescent="0.3">
      <c r="A84" s="8" t="s">
        <v>87</v>
      </c>
      <c r="B84" s="8" t="s">
        <v>277</v>
      </c>
      <c r="C84" s="13">
        <v>13</v>
      </c>
      <c r="D84" s="20">
        <v>17</v>
      </c>
      <c r="E84" s="20">
        <v>19</v>
      </c>
      <c r="F84" s="20">
        <v>19</v>
      </c>
      <c r="G84" s="37">
        <f>F84-E84</f>
        <v>0</v>
      </c>
      <c r="H84" s="38">
        <f>F84/E84-1</f>
        <v>0</v>
      </c>
      <c r="I84" s="26" t="s">
        <v>87</v>
      </c>
      <c r="J84" s="26" t="s">
        <v>87</v>
      </c>
      <c r="K84" s="26">
        <v>19</v>
      </c>
      <c r="L84" s="36">
        <f t="shared" si="4"/>
        <v>0</v>
      </c>
      <c r="M84" s="28">
        <f t="shared" si="3"/>
        <v>-19</v>
      </c>
    </row>
    <row r="85" spans="1:13" x14ac:dyDescent="0.3">
      <c r="A85" s="2" t="s">
        <v>30</v>
      </c>
      <c r="B85" s="2" t="s">
        <v>252</v>
      </c>
      <c r="C85" s="12">
        <v>17</v>
      </c>
      <c r="D85" s="19">
        <v>18</v>
      </c>
      <c r="E85" s="19">
        <v>17</v>
      </c>
      <c r="F85" s="19">
        <v>17</v>
      </c>
      <c r="G85" s="22">
        <f>F85-E85</f>
        <v>0</v>
      </c>
      <c r="H85" s="29">
        <f>F85/E85-1</f>
        <v>0</v>
      </c>
      <c r="I85" s="26" t="s">
        <v>30</v>
      </c>
      <c r="J85" s="26" t="s">
        <v>30</v>
      </c>
      <c r="K85" s="26">
        <v>17</v>
      </c>
      <c r="L85" s="36">
        <f t="shared" si="4"/>
        <v>0</v>
      </c>
      <c r="M85" s="28">
        <f t="shared" si="3"/>
        <v>-17</v>
      </c>
    </row>
    <row r="86" spans="1:13" x14ac:dyDescent="0.3">
      <c r="A86" s="8" t="s">
        <v>40</v>
      </c>
      <c r="B86" s="8" t="s">
        <v>259</v>
      </c>
      <c r="C86" s="13">
        <v>17</v>
      </c>
      <c r="D86" s="20">
        <v>14</v>
      </c>
      <c r="E86" s="20">
        <v>16</v>
      </c>
      <c r="F86" s="20">
        <v>16</v>
      </c>
      <c r="G86" s="37">
        <f>F86-E86</f>
        <v>0</v>
      </c>
      <c r="H86" s="38">
        <f>F86/E86-1</f>
        <v>0</v>
      </c>
      <c r="I86" s="26" t="s">
        <v>75</v>
      </c>
      <c r="J86" s="26" t="s">
        <v>75</v>
      </c>
      <c r="K86" s="26">
        <v>20</v>
      </c>
      <c r="L86" s="36">
        <f>K87-F86</f>
        <v>0</v>
      </c>
    </row>
    <row r="87" spans="1:13" x14ac:dyDescent="0.3">
      <c r="A87" s="2" t="s">
        <v>12</v>
      </c>
      <c r="B87" s="2" t="s">
        <v>241</v>
      </c>
      <c r="C87" s="12">
        <v>12</v>
      </c>
      <c r="D87" s="19">
        <v>26</v>
      </c>
      <c r="E87" s="19">
        <v>14</v>
      </c>
      <c r="F87" s="19">
        <v>14</v>
      </c>
      <c r="G87" s="22">
        <f>F87-E87</f>
        <v>0</v>
      </c>
      <c r="H87" s="29">
        <f>F87/E87-1</f>
        <v>0</v>
      </c>
      <c r="I87" s="26" t="s">
        <v>40</v>
      </c>
      <c r="J87" s="26" t="s">
        <v>40</v>
      </c>
      <c r="K87" s="26">
        <v>16</v>
      </c>
      <c r="L87" s="36">
        <f>K80-F87</f>
        <v>0</v>
      </c>
    </row>
    <row r="88" spans="1:13" x14ac:dyDescent="0.3">
      <c r="A88" s="8" t="s">
        <v>94</v>
      </c>
      <c r="B88" s="8" t="s">
        <v>215</v>
      </c>
      <c r="C88" s="13">
        <v>9</v>
      </c>
      <c r="D88" s="20">
        <v>12</v>
      </c>
      <c r="E88" s="20">
        <v>13</v>
      </c>
      <c r="F88" s="20">
        <v>14</v>
      </c>
      <c r="G88" s="37">
        <f>F88-E88</f>
        <v>1</v>
      </c>
      <c r="H88" s="38">
        <f>F88/E88-1</f>
        <v>7.6923076923076872E-2</v>
      </c>
      <c r="I88" s="26" t="s">
        <v>94</v>
      </c>
      <c r="J88" s="26" t="s">
        <v>94</v>
      </c>
      <c r="K88" s="26">
        <v>14</v>
      </c>
      <c r="L88" s="36">
        <f t="shared" si="4"/>
        <v>0</v>
      </c>
      <c r="M88" s="28">
        <f t="shared" si="3"/>
        <v>-13</v>
      </c>
    </row>
    <row r="89" spans="1:13" x14ac:dyDescent="0.3">
      <c r="A89" s="2" t="s">
        <v>92</v>
      </c>
      <c r="B89" s="2" t="s">
        <v>217</v>
      </c>
      <c r="C89" s="12">
        <v>15</v>
      </c>
      <c r="D89" s="19">
        <v>13</v>
      </c>
      <c r="E89" s="19">
        <v>13</v>
      </c>
      <c r="F89" s="19">
        <v>13</v>
      </c>
      <c r="G89" s="22">
        <f>F89-E89</f>
        <v>0</v>
      </c>
      <c r="H89" s="29">
        <f>F89/E89-1</f>
        <v>0</v>
      </c>
      <c r="I89" s="26" t="s">
        <v>92</v>
      </c>
      <c r="J89" s="26" t="s">
        <v>92</v>
      </c>
      <c r="K89" s="26">
        <v>13</v>
      </c>
      <c r="L89" s="36">
        <f>K100-F89</f>
        <v>0</v>
      </c>
      <c r="M89" s="28">
        <f t="shared" si="3"/>
        <v>-13</v>
      </c>
    </row>
    <row r="90" spans="1:13" x14ac:dyDescent="0.3">
      <c r="A90" s="8" t="s">
        <v>54</v>
      </c>
      <c r="B90" s="8" t="s">
        <v>268</v>
      </c>
      <c r="C90" s="13">
        <v>10</v>
      </c>
      <c r="D90" s="20">
        <v>12</v>
      </c>
      <c r="E90" s="20">
        <v>13</v>
      </c>
      <c r="F90" s="20">
        <v>13</v>
      </c>
      <c r="G90" s="37">
        <f>F90-E90</f>
        <v>0</v>
      </c>
      <c r="H90" s="38">
        <f>F90/E90-1</f>
        <v>0</v>
      </c>
      <c r="I90" s="26" t="s">
        <v>54</v>
      </c>
      <c r="J90" s="26" t="s">
        <v>54</v>
      </c>
      <c r="K90" s="26">
        <v>13</v>
      </c>
      <c r="L90" s="36">
        <f t="shared" si="4"/>
        <v>0</v>
      </c>
      <c r="M90" s="28">
        <f t="shared" si="3"/>
        <v>-13</v>
      </c>
    </row>
    <row r="91" spans="1:13" x14ac:dyDescent="0.3">
      <c r="A91" s="2" t="s">
        <v>25</v>
      </c>
      <c r="B91" s="2" t="s">
        <v>249</v>
      </c>
      <c r="C91" s="12">
        <v>4</v>
      </c>
      <c r="D91" s="19">
        <v>10</v>
      </c>
      <c r="E91" s="19">
        <v>11</v>
      </c>
      <c r="F91" s="19">
        <v>13</v>
      </c>
      <c r="G91" s="22">
        <f>F91-E91</f>
        <v>2</v>
      </c>
      <c r="H91" s="29">
        <f>F91/E91-1</f>
        <v>0.18181818181818188</v>
      </c>
      <c r="I91" s="26" t="s">
        <v>53</v>
      </c>
      <c r="J91" s="26" t="s">
        <v>53</v>
      </c>
      <c r="K91" s="26">
        <v>12</v>
      </c>
      <c r="L91" s="36">
        <f>K112-F91</f>
        <v>0</v>
      </c>
    </row>
    <row r="92" spans="1:13" x14ac:dyDescent="0.3">
      <c r="A92" s="8" t="s">
        <v>99</v>
      </c>
      <c r="B92" s="8" t="s">
        <v>284</v>
      </c>
      <c r="C92" s="13">
        <v>11</v>
      </c>
      <c r="D92" s="20">
        <v>10</v>
      </c>
      <c r="E92" s="20">
        <v>10</v>
      </c>
      <c r="F92" s="20">
        <v>13</v>
      </c>
      <c r="G92" s="37">
        <f>F92-E92</f>
        <v>3</v>
      </c>
      <c r="H92" s="38">
        <f>F92/E92-1</f>
        <v>0.30000000000000004</v>
      </c>
      <c r="I92" s="26" t="s">
        <v>31</v>
      </c>
      <c r="J92" s="26" t="s">
        <v>31</v>
      </c>
      <c r="K92" s="26">
        <v>11</v>
      </c>
      <c r="L92" s="36">
        <f>K89-F92</f>
        <v>0</v>
      </c>
      <c r="M92" s="28">
        <f t="shared" si="3"/>
        <v>-10</v>
      </c>
    </row>
    <row r="93" spans="1:13" x14ac:dyDescent="0.3">
      <c r="A93" s="2" t="s">
        <v>148</v>
      </c>
      <c r="B93" s="2" t="s">
        <v>330</v>
      </c>
      <c r="C93" s="12">
        <v>2</v>
      </c>
      <c r="D93" s="19">
        <v>7</v>
      </c>
      <c r="E93" s="19">
        <v>13</v>
      </c>
      <c r="F93" s="19">
        <v>13</v>
      </c>
      <c r="G93" s="22">
        <f>F93-E93</f>
        <v>0</v>
      </c>
      <c r="H93" s="29">
        <f>F93/E93-1</f>
        <v>0</v>
      </c>
      <c r="I93" s="26" t="s">
        <v>126</v>
      </c>
      <c r="J93" s="26" t="s">
        <v>126</v>
      </c>
      <c r="K93" s="26">
        <v>12</v>
      </c>
      <c r="L93" s="36">
        <f>K101-F93</f>
        <v>0</v>
      </c>
    </row>
    <row r="94" spans="1:13" x14ac:dyDescent="0.3">
      <c r="A94" s="8" t="s">
        <v>85</v>
      </c>
      <c r="B94" s="8" t="s">
        <v>212</v>
      </c>
      <c r="C94" s="13">
        <v>2</v>
      </c>
      <c r="D94" s="20">
        <v>2</v>
      </c>
      <c r="E94" s="20">
        <v>7</v>
      </c>
      <c r="F94" s="20">
        <v>13</v>
      </c>
      <c r="G94" s="37">
        <f>F94-E94</f>
        <v>6</v>
      </c>
      <c r="H94" s="38">
        <f>F94/E94-1</f>
        <v>0.85714285714285721</v>
      </c>
      <c r="J94" s="26" t="s">
        <v>83</v>
      </c>
      <c r="K94" s="26">
        <v>11</v>
      </c>
      <c r="L94" s="36">
        <f>N106-F94</f>
        <v>-13</v>
      </c>
      <c r="M94" s="28">
        <f t="shared" si="3"/>
        <v>-20</v>
      </c>
    </row>
    <row r="95" spans="1:13" x14ac:dyDescent="0.3">
      <c r="A95" s="2" t="s">
        <v>53</v>
      </c>
      <c r="B95" s="2" t="s">
        <v>267</v>
      </c>
      <c r="C95" s="12">
        <v>13</v>
      </c>
      <c r="D95" s="19">
        <v>14</v>
      </c>
      <c r="E95" s="19">
        <v>12</v>
      </c>
      <c r="F95" s="19">
        <v>12</v>
      </c>
      <c r="G95" s="22">
        <f>F95-E95</f>
        <v>0</v>
      </c>
      <c r="H95" s="29">
        <f>F95/E95-1</f>
        <v>0</v>
      </c>
      <c r="I95" s="26" t="s">
        <v>88</v>
      </c>
      <c r="J95" s="26" t="s">
        <v>88</v>
      </c>
      <c r="K95" s="26">
        <v>11</v>
      </c>
      <c r="L95" s="36">
        <f>K91-F95</f>
        <v>0</v>
      </c>
      <c r="M95" s="28">
        <f t="shared" si="3"/>
        <v>-12</v>
      </c>
    </row>
    <row r="96" spans="1:13" x14ac:dyDescent="0.3">
      <c r="A96" s="8" t="s">
        <v>126</v>
      </c>
      <c r="B96" s="8" t="s">
        <v>297</v>
      </c>
      <c r="C96" s="13">
        <v>9</v>
      </c>
      <c r="D96" s="20">
        <v>10</v>
      </c>
      <c r="E96" s="20">
        <v>12</v>
      </c>
      <c r="F96" s="20">
        <v>12</v>
      </c>
      <c r="G96" s="37">
        <f>F96-E96</f>
        <v>0</v>
      </c>
      <c r="H96" s="38">
        <f>F96/E96-1</f>
        <v>0</v>
      </c>
      <c r="I96" s="26" t="s">
        <v>28</v>
      </c>
      <c r="J96" s="26" t="s">
        <v>28</v>
      </c>
      <c r="K96" s="26">
        <v>10</v>
      </c>
      <c r="L96" s="36">
        <f>K93-F96</f>
        <v>0</v>
      </c>
      <c r="M96" s="28">
        <f t="shared" si="3"/>
        <v>-12</v>
      </c>
    </row>
    <row r="97" spans="1:14" x14ac:dyDescent="0.3">
      <c r="A97" s="2" t="s">
        <v>31</v>
      </c>
      <c r="B97" s="2" t="s">
        <v>253</v>
      </c>
      <c r="C97" s="12">
        <v>17</v>
      </c>
      <c r="D97" s="19">
        <v>12</v>
      </c>
      <c r="E97" s="19">
        <v>11</v>
      </c>
      <c r="F97" s="19">
        <v>11</v>
      </c>
      <c r="G97" s="22">
        <f>F97-E97</f>
        <v>0</v>
      </c>
      <c r="H97" s="29">
        <f>F97/E97-1</f>
        <v>0</v>
      </c>
      <c r="I97" s="26" t="s">
        <v>119</v>
      </c>
      <c r="J97" s="26" t="s">
        <v>119</v>
      </c>
      <c r="K97" s="26">
        <v>11</v>
      </c>
      <c r="L97" s="36">
        <f>K98-F97</f>
        <v>0</v>
      </c>
      <c r="M97" s="28">
        <f t="shared" si="3"/>
        <v>-11</v>
      </c>
    </row>
    <row r="98" spans="1:14" x14ac:dyDescent="0.3">
      <c r="A98" s="8" t="s">
        <v>83</v>
      </c>
      <c r="B98" s="8" t="s">
        <v>213</v>
      </c>
      <c r="C98" s="13">
        <v>7</v>
      </c>
      <c r="D98" s="20">
        <v>12</v>
      </c>
      <c r="E98" s="20">
        <v>11</v>
      </c>
      <c r="F98" s="20">
        <v>11</v>
      </c>
      <c r="G98" s="37">
        <f>F98-E98</f>
        <v>0</v>
      </c>
      <c r="H98" s="38">
        <f>F98/E98-1</f>
        <v>0</v>
      </c>
      <c r="I98" s="26" t="s">
        <v>9</v>
      </c>
      <c r="J98" s="26" t="s">
        <v>9</v>
      </c>
      <c r="K98" s="26">
        <v>11</v>
      </c>
      <c r="L98" s="36">
        <f>K92-F98</f>
        <v>0</v>
      </c>
      <c r="M98" s="28">
        <f t="shared" si="3"/>
        <v>-11</v>
      </c>
    </row>
    <row r="99" spans="1:14" x14ac:dyDescent="0.3">
      <c r="A99" s="2" t="s">
        <v>88</v>
      </c>
      <c r="B99" s="2" t="s">
        <v>235</v>
      </c>
      <c r="C99" s="12">
        <v>6</v>
      </c>
      <c r="D99" s="19">
        <v>10</v>
      </c>
      <c r="E99" s="19">
        <v>11</v>
      </c>
      <c r="F99" s="19">
        <v>11</v>
      </c>
      <c r="G99" s="22">
        <f>F99-E99</f>
        <v>0</v>
      </c>
      <c r="H99" s="29">
        <f>F99/E99-1</f>
        <v>0</v>
      </c>
      <c r="I99" s="26" t="s">
        <v>121</v>
      </c>
      <c r="J99" s="26" t="s">
        <v>121</v>
      </c>
      <c r="K99" s="26">
        <v>11</v>
      </c>
      <c r="L99" s="36">
        <f>K104-F99</f>
        <v>0</v>
      </c>
      <c r="M99" s="28">
        <f t="shared" si="3"/>
        <v>-11</v>
      </c>
    </row>
    <row r="100" spans="1:14" x14ac:dyDescent="0.3">
      <c r="A100" s="8" t="s">
        <v>119</v>
      </c>
      <c r="B100" s="8" t="s">
        <v>293</v>
      </c>
      <c r="C100" s="13">
        <v>4</v>
      </c>
      <c r="D100" s="20">
        <v>10</v>
      </c>
      <c r="E100" s="20">
        <v>11</v>
      </c>
      <c r="F100" s="20">
        <v>11</v>
      </c>
      <c r="G100" s="37">
        <f>F100-E100</f>
        <v>0</v>
      </c>
      <c r="H100" s="38">
        <f>F100/E100-1</f>
        <v>0</v>
      </c>
      <c r="I100" s="26" t="s">
        <v>25</v>
      </c>
      <c r="J100" s="26" t="s">
        <v>25</v>
      </c>
      <c r="K100" s="26">
        <v>13</v>
      </c>
      <c r="L100" s="36">
        <f>K94-F100</f>
        <v>0</v>
      </c>
    </row>
    <row r="101" spans="1:14" x14ac:dyDescent="0.3">
      <c r="A101" s="2" t="s">
        <v>9</v>
      </c>
      <c r="B101" s="2" t="s">
        <v>239</v>
      </c>
      <c r="C101" s="12">
        <v>6</v>
      </c>
      <c r="D101" s="19">
        <v>10</v>
      </c>
      <c r="E101" s="19">
        <v>11</v>
      </c>
      <c r="F101" s="19">
        <v>11</v>
      </c>
      <c r="G101" s="22">
        <f>F101-E101</f>
        <v>0</v>
      </c>
      <c r="H101" s="29">
        <f>F101/E101-1</f>
        <v>0</v>
      </c>
      <c r="I101" s="26" t="s">
        <v>99</v>
      </c>
      <c r="J101" s="26" t="s">
        <v>99</v>
      </c>
      <c r="K101" s="26">
        <v>13</v>
      </c>
      <c r="L101" s="36">
        <f>K95-F101</f>
        <v>0</v>
      </c>
    </row>
    <row r="102" spans="1:14" x14ac:dyDescent="0.3">
      <c r="A102" s="8" t="s">
        <v>121</v>
      </c>
      <c r="B102" s="8" t="s">
        <v>294</v>
      </c>
      <c r="C102" s="13">
        <v>6</v>
      </c>
      <c r="D102" s="20">
        <v>11</v>
      </c>
      <c r="E102" s="20">
        <v>11</v>
      </c>
      <c r="F102" s="20">
        <v>11</v>
      </c>
      <c r="G102" s="37">
        <f>F102-E102</f>
        <v>0</v>
      </c>
      <c r="H102" s="38">
        <f>F102/E102-1</f>
        <v>0</v>
      </c>
      <c r="I102" s="26" t="s">
        <v>32</v>
      </c>
      <c r="J102" s="26" t="s">
        <v>32</v>
      </c>
      <c r="K102" s="26">
        <v>10</v>
      </c>
      <c r="L102" s="36">
        <f>K97-F102</f>
        <v>0</v>
      </c>
      <c r="M102" s="28">
        <f t="shared" si="3"/>
        <v>-11</v>
      </c>
    </row>
    <row r="103" spans="1:14" x14ac:dyDescent="0.3">
      <c r="A103" s="2" t="s">
        <v>76</v>
      </c>
      <c r="B103" s="2" t="s">
        <v>273</v>
      </c>
      <c r="C103" s="12">
        <v>8</v>
      </c>
      <c r="D103" s="19">
        <v>10</v>
      </c>
      <c r="E103" s="19">
        <v>9</v>
      </c>
      <c r="F103" s="19">
        <v>11</v>
      </c>
      <c r="G103" s="22">
        <f>F103-E103</f>
        <v>2</v>
      </c>
      <c r="H103" s="29">
        <f>F103/E103-1</f>
        <v>0.22222222222222232</v>
      </c>
      <c r="I103" s="26" t="s">
        <v>77</v>
      </c>
      <c r="J103" s="26" t="s">
        <v>77</v>
      </c>
      <c r="K103" s="26">
        <v>10</v>
      </c>
      <c r="L103" s="36">
        <f>K99-F103</f>
        <v>0</v>
      </c>
      <c r="M103" s="28">
        <f t="shared" si="3"/>
        <v>-9</v>
      </c>
    </row>
    <row r="104" spans="1:14" x14ac:dyDescent="0.3">
      <c r="A104" s="8" t="s">
        <v>28</v>
      </c>
      <c r="B104" s="8" t="s">
        <v>251</v>
      </c>
      <c r="C104" s="13">
        <v>13</v>
      </c>
      <c r="D104" s="20">
        <v>11</v>
      </c>
      <c r="E104" s="20">
        <v>11</v>
      </c>
      <c r="F104" s="20">
        <v>10</v>
      </c>
      <c r="G104" s="37">
        <f>F104-E104</f>
        <v>-1</v>
      </c>
      <c r="H104" s="38">
        <f>F104/E104-1</f>
        <v>-9.0909090909090939E-2</v>
      </c>
      <c r="I104" s="26" t="s">
        <v>76</v>
      </c>
      <c r="J104" s="26" t="s">
        <v>76</v>
      </c>
      <c r="K104" s="26">
        <v>11</v>
      </c>
      <c r="L104" s="36">
        <f>K96-F104</f>
        <v>0</v>
      </c>
      <c r="M104" s="28">
        <f t="shared" si="3"/>
        <v>-11</v>
      </c>
    </row>
    <row r="105" spans="1:14" x14ac:dyDescent="0.3">
      <c r="A105" s="2" t="s">
        <v>32</v>
      </c>
      <c r="B105" s="2" t="s">
        <v>254</v>
      </c>
      <c r="C105" s="12">
        <v>7</v>
      </c>
      <c r="D105" s="19">
        <v>6</v>
      </c>
      <c r="E105" s="19">
        <v>10</v>
      </c>
      <c r="F105" s="19">
        <v>10</v>
      </c>
      <c r="G105" s="22">
        <f>F105-E105</f>
        <v>0</v>
      </c>
      <c r="H105" s="29">
        <f>F105/E105-1</f>
        <v>0</v>
      </c>
      <c r="I105" s="26" t="s">
        <v>149</v>
      </c>
      <c r="J105" s="26" t="s">
        <v>149</v>
      </c>
      <c r="K105" s="26">
        <v>8</v>
      </c>
      <c r="L105" s="36">
        <f>K102-F105</f>
        <v>0</v>
      </c>
      <c r="M105" s="28">
        <f t="shared" si="3"/>
        <v>-10</v>
      </c>
    </row>
    <row r="106" spans="1:14" x14ac:dyDescent="0.3">
      <c r="A106" s="8" t="s">
        <v>77</v>
      </c>
      <c r="B106" s="8" t="s">
        <v>236</v>
      </c>
      <c r="C106" s="13">
        <v>7</v>
      </c>
      <c r="D106" s="20">
        <v>7</v>
      </c>
      <c r="E106" s="20">
        <v>10</v>
      </c>
      <c r="F106" s="20">
        <v>10</v>
      </c>
      <c r="G106" s="37">
        <f>F106-E106</f>
        <v>0</v>
      </c>
      <c r="H106" s="38">
        <f>F106/E106-1</f>
        <v>0</v>
      </c>
      <c r="I106" s="26" t="s">
        <v>148</v>
      </c>
      <c r="J106" s="26" t="s">
        <v>148</v>
      </c>
      <c r="K106" s="26">
        <v>13</v>
      </c>
      <c r="L106" s="36">
        <f>K103-F106</f>
        <v>0</v>
      </c>
      <c r="M106"/>
      <c r="N106"/>
    </row>
    <row r="107" spans="1:14" x14ac:dyDescent="0.3">
      <c r="A107" s="2" t="s">
        <v>149</v>
      </c>
      <c r="B107" s="2" t="s">
        <v>227</v>
      </c>
      <c r="C107" s="12">
        <v>9</v>
      </c>
      <c r="D107" s="19">
        <v>8</v>
      </c>
      <c r="E107" s="19">
        <v>8</v>
      </c>
      <c r="F107" s="19">
        <v>8</v>
      </c>
      <c r="G107" s="22">
        <f>F107-E107</f>
        <v>0</v>
      </c>
      <c r="H107" s="29">
        <f>F107/E107-1</f>
        <v>0</v>
      </c>
      <c r="I107" s="26" t="s">
        <v>138</v>
      </c>
      <c r="J107" s="26" t="s">
        <v>138</v>
      </c>
      <c r="K107" s="26">
        <v>7</v>
      </c>
      <c r="L107" s="36">
        <f>K115-F107</f>
        <v>0</v>
      </c>
    </row>
    <row r="108" spans="1:14" x14ac:dyDescent="0.3">
      <c r="A108" s="8" t="s">
        <v>57</v>
      </c>
      <c r="B108" s="8" t="s">
        <v>322</v>
      </c>
      <c r="C108" s="13">
        <v>3</v>
      </c>
      <c r="D108" s="20">
        <v>5</v>
      </c>
      <c r="E108" s="20">
        <v>9</v>
      </c>
      <c r="F108" s="20">
        <v>8</v>
      </c>
      <c r="G108" s="37">
        <f>F108-E108</f>
        <v>-1</v>
      </c>
      <c r="H108" s="38">
        <f>F108/E108-1</f>
        <v>-0.11111111111111116</v>
      </c>
      <c r="I108" s="26" t="s">
        <v>65</v>
      </c>
      <c r="J108" s="26" t="s">
        <v>65</v>
      </c>
      <c r="K108" s="26">
        <v>7</v>
      </c>
      <c r="L108" s="36">
        <f>K105-F108</f>
        <v>0</v>
      </c>
      <c r="M108" s="28">
        <f t="shared" si="3"/>
        <v>-9</v>
      </c>
    </row>
    <row r="109" spans="1:14" x14ac:dyDescent="0.3">
      <c r="A109" s="2" t="s">
        <v>138</v>
      </c>
      <c r="B109" s="2" t="s">
        <v>223</v>
      </c>
      <c r="C109" s="12">
        <v>8</v>
      </c>
      <c r="D109" s="19">
        <v>11</v>
      </c>
      <c r="E109" s="19">
        <v>7</v>
      </c>
      <c r="F109" s="19">
        <v>7</v>
      </c>
      <c r="G109" s="22">
        <f>F109-E109</f>
        <v>0</v>
      </c>
      <c r="H109" s="29">
        <f>F109/E109-1</f>
        <v>0</v>
      </c>
      <c r="I109" s="26" t="s">
        <v>98</v>
      </c>
      <c r="J109" s="26" t="s">
        <v>98</v>
      </c>
      <c r="K109" s="26">
        <v>7</v>
      </c>
      <c r="L109" s="36">
        <f>K108-F109</f>
        <v>0</v>
      </c>
      <c r="M109" s="28">
        <f t="shared" si="3"/>
        <v>-7</v>
      </c>
    </row>
    <row r="110" spans="1:14" x14ac:dyDescent="0.3">
      <c r="A110" s="8" t="s">
        <v>65</v>
      </c>
      <c r="B110" s="8" t="s">
        <v>210</v>
      </c>
      <c r="C110" s="13">
        <v>8</v>
      </c>
      <c r="D110" s="20">
        <v>8</v>
      </c>
      <c r="E110" s="20">
        <v>7</v>
      </c>
      <c r="F110" s="20">
        <v>7</v>
      </c>
      <c r="G110" s="37">
        <f>F110-E110</f>
        <v>0</v>
      </c>
      <c r="H110" s="38">
        <f>F110/E110-1</f>
        <v>0</v>
      </c>
      <c r="I110" s="26" t="s">
        <v>106</v>
      </c>
      <c r="J110" s="26" t="s">
        <v>106</v>
      </c>
      <c r="K110" s="26">
        <v>5</v>
      </c>
      <c r="L110" s="36">
        <f>K109-F110</f>
        <v>0</v>
      </c>
      <c r="M110" s="28">
        <f t="shared" si="3"/>
        <v>-7</v>
      </c>
    </row>
    <row r="111" spans="1:14" x14ac:dyDescent="0.3">
      <c r="A111" s="2" t="s">
        <v>98</v>
      </c>
      <c r="B111" s="2" t="s">
        <v>283</v>
      </c>
      <c r="C111" s="12">
        <v>5</v>
      </c>
      <c r="D111" s="19">
        <v>3</v>
      </c>
      <c r="E111" s="19">
        <v>7</v>
      </c>
      <c r="F111" s="19">
        <v>7</v>
      </c>
      <c r="G111" s="22">
        <f>F111-E111</f>
        <v>0</v>
      </c>
      <c r="H111" s="29">
        <f>F111/E111-1</f>
        <v>0</v>
      </c>
      <c r="I111" s="26" t="s">
        <v>124</v>
      </c>
      <c r="J111" s="26" t="s">
        <v>124</v>
      </c>
      <c r="K111" s="26">
        <v>6</v>
      </c>
      <c r="L111" s="36">
        <f>K107-F111</f>
        <v>0</v>
      </c>
      <c r="M111" s="28">
        <f t="shared" si="3"/>
        <v>-7</v>
      </c>
    </row>
    <row r="112" spans="1:14" x14ac:dyDescent="0.3">
      <c r="A112" s="8" t="s">
        <v>124</v>
      </c>
      <c r="B112" s="8" t="s">
        <v>295</v>
      </c>
      <c r="C112" s="13">
        <v>8</v>
      </c>
      <c r="D112" s="20">
        <v>10</v>
      </c>
      <c r="E112" s="20">
        <v>6</v>
      </c>
      <c r="F112" s="20">
        <v>6</v>
      </c>
      <c r="G112" s="37">
        <f>F112-E112</f>
        <v>0</v>
      </c>
      <c r="H112" s="38">
        <f>F112/E112-1</f>
        <v>0</v>
      </c>
      <c r="I112" s="26" t="s">
        <v>85</v>
      </c>
      <c r="J112" s="26" t="s">
        <v>85</v>
      </c>
      <c r="K112" s="26">
        <v>13</v>
      </c>
      <c r="L112" s="36">
        <f>K113-F112</f>
        <v>0</v>
      </c>
      <c r="M112" s="28">
        <f t="shared" si="3"/>
        <v>-6</v>
      </c>
    </row>
    <row r="113" spans="1:13" x14ac:dyDescent="0.3">
      <c r="A113" s="2" t="s">
        <v>44</v>
      </c>
      <c r="B113" s="2" t="s">
        <v>261</v>
      </c>
      <c r="C113" s="12">
        <v>9</v>
      </c>
      <c r="D113" s="19">
        <v>5</v>
      </c>
      <c r="E113" s="19">
        <v>6</v>
      </c>
      <c r="F113" s="19">
        <v>6</v>
      </c>
      <c r="G113" s="22">
        <f>F113-E113</f>
        <v>0</v>
      </c>
      <c r="H113" s="29">
        <f>F113/E113-1</f>
        <v>0</v>
      </c>
      <c r="I113" s="26" t="s">
        <v>44</v>
      </c>
      <c r="J113" s="26" t="s">
        <v>44</v>
      </c>
      <c r="K113" s="26">
        <v>6</v>
      </c>
      <c r="L113" s="36">
        <f>K121-F113</f>
        <v>0</v>
      </c>
    </row>
    <row r="114" spans="1:13" x14ac:dyDescent="0.3">
      <c r="A114" s="8" t="s">
        <v>71</v>
      </c>
      <c r="B114" s="8" t="s">
        <v>327</v>
      </c>
      <c r="C114" s="13">
        <v>2</v>
      </c>
      <c r="D114" s="20">
        <v>3</v>
      </c>
      <c r="E114" s="20">
        <v>7</v>
      </c>
      <c r="F114" s="20">
        <v>6</v>
      </c>
      <c r="G114" s="37">
        <f>F114-E114</f>
        <v>-1</v>
      </c>
      <c r="H114" s="38">
        <f>F114/E114-1</f>
        <v>-0.1428571428571429</v>
      </c>
      <c r="I114" s="26" t="s">
        <v>157</v>
      </c>
      <c r="J114" s="26" t="s">
        <v>157</v>
      </c>
      <c r="K114" s="26">
        <v>5</v>
      </c>
      <c r="L114" s="36">
        <f>K122-F114</f>
        <v>0</v>
      </c>
      <c r="M114" s="28">
        <f t="shared" si="3"/>
        <v>-7</v>
      </c>
    </row>
    <row r="115" spans="1:13" x14ac:dyDescent="0.3">
      <c r="A115" s="2" t="s">
        <v>72</v>
      </c>
      <c r="B115" s="2" t="s">
        <v>200</v>
      </c>
      <c r="C115" s="12">
        <v>3</v>
      </c>
      <c r="D115" s="19">
        <v>6</v>
      </c>
      <c r="E115" s="19">
        <v>6</v>
      </c>
      <c r="F115" s="19">
        <v>6</v>
      </c>
      <c r="G115" s="22">
        <f>F115-E115</f>
        <v>0</v>
      </c>
      <c r="H115" s="29">
        <f>F115/E115-1</f>
        <v>0</v>
      </c>
      <c r="I115" s="26" t="s">
        <v>57</v>
      </c>
      <c r="J115" s="26" t="s">
        <v>57</v>
      </c>
      <c r="K115" s="26">
        <v>8</v>
      </c>
      <c r="L115" s="36">
        <f>K111-F115</f>
        <v>0</v>
      </c>
    </row>
    <row r="116" spans="1:13" x14ac:dyDescent="0.3">
      <c r="A116" s="8" t="s">
        <v>106</v>
      </c>
      <c r="B116" s="8" t="s">
        <v>288</v>
      </c>
      <c r="C116" s="13">
        <v>3</v>
      </c>
      <c r="D116" s="20">
        <v>3</v>
      </c>
      <c r="E116" s="20">
        <v>5</v>
      </c>
      <c r="F116" s="20">
        <v>5</v>
      </c>
      <c r="G116" s="37">
        <f>F116-E116</f>
        <v>0</v>
      </c>
      <c r="H116" s="38">
        <f>F116/E116-1</f>
        <v>0</v>
      </c>
      <c r="I116" s="26" t="s">
        <v>152</v>
      </c>
      <c r="J116" s="26" t="s">
        <v>152</v>
      </c>
      <c r="K116" s="26">
        <v>5</v>
      </c>
      <c r="L116" s="36">
        <f>K118-F116</f>
        <v>0</v>
      </c>
      <c r="M116" s="28">
        <f t="shared" si="3"/>
        <v>-5</v>
      </c>
    </row>
    <row r="117" spans="1:13" x14ac:dyDescent="0.3">
      <c r="A117" s="2" t="s">
        <v>157</v>
      </c>
      <c r="B117" s="2" t="s">
        <v>282</v>
      </c>
      <c r="C117" s="12">
        <v>3</v>
      </c>
      <c r="D117" s="19">
        <v>6</v>
      </c>
      <c r="E117" s="19">
        <v>5</v>
      </c>
      <c r="F117" s="19">
        <v>5</v>
      </c>
      <c r="G117" s="22">
        <f>F117-E117</f>
        <v>0</v>
      </c>
      <c r="H117" s="29">
        <f>F117/E117-1</f>
        <v>0</v>
      </c>
      <c r="I117" s="26" t="s">
        <v>16</v>
      </c>
      <c r="J117" s="26" t="s">
        <v>16</v>
      </c>
      <c r="K117" s="26">
        <v>5</v>
      </c>
      <c r="L117" s="36">
        <f>K126-F117</f>
        <v>0</v>
      </c>
      <c r="M117" s="28">
        <f t="shared" si="3"/>
        <v>-5</v>
      </c>
    </row>
    <row r="118" spans="1:13" x14ac:dyDescent="0.3">
      <c r="A118" s="8" t="s">
        <v>152</v>
      </c>
      <c r="B118" s="8" t="s">
        <v>230</v>
      </c>
      <c r="C118" s="13">
        <v>2</v>
      </c>
      <c r="D118" s="20">
        <v>5</v>
      </c>
      <c r="E118" s="20">
        <v>5</v>
      </c>
      <c r="F118" s="20">
        <v>5</v>
      </c>
      <c r="G118" s="37">
        <f>F118-E118</f>
        <v>0</v>
      </c>
      <c r="H118" s="38">
        <f>F118/E118-1</f>
        <v>0</v>
      </c>
      <c r="I118" s="26" t="s">
        <v>4</v>
      </c>
      <c r="J118" s="26" t="s">
        <v>4</v>
      </c>
      <c r="K118" s="26">
        <v>5</v>
      </c>
      <c r="L118" s="36">
        <f>K117-F118</f>
        <v>0</v>
      </c>
    </row>
    <row r="119" spans="1:13" x14ac:dyDescent="0.3">
      <c r="A119" s="2" t="s">
        <v>16</v>
      </c>
      <c r="B119" s="2" t="s">
        <v>244</v>
      </c>
      <c r="C119" s="12">
        <v>5</v>
      </c>
      <c r="D119" s="19">
        <v>5</v>
      </c>
      <c r="E119" s="19">
        <v>5</v>
      </c>
      <c r="F119" s="19">
        <v>5</v>
      </c>
      <c r="G119" s="22">
        <f>F119-E119</f>
        <v>0</v>
      </c>
      <c r="H119" s="29">
        <f>F119/E119-1</f>
        <v>0</v>
      </c>
      <c r="I119" s="26" t="s">
        <v>137</v>
      </c>
      <c r="J119" s="26" t="s">
        <v>137</v>
      </c>
      <c r="K119" s="26">
        <v>4</v>
      </c>
      <c r="L119" s="36" t="e">
        <f>#REF!-F119</f>
        <v>#REF!</v>
      </c>
      <c r="M119" s="28" t="e">
        <f t="shared" si="3"/>
        <v>#REF!</v>
      </c>
    </row>
    <row r="120" spans="1:13" x14ac:dyDescent="0.3">
      <c r="A120" s="8" t="s">
        <v>4</v>
      </c>
      <c r="B120" s="8" t="s">
        <v>237</v>
      </c>
      <c r="C120" s="13">
        <v>4</v>
      </c>
      <c r="D120" s="20">
        <v>3</v>
      </c>
      <c r="E120" s="20">
        <v>5</v>
      </c>
      <c r="F120" s="20">
        <v>5</v>
      </c>
      <c r="G120" s="37">
        <f>F120-E120</f>
        <v>0</v>
      </c>
      <c r="H120" s="38">
        <f>F120/E120-1</f>
        <v>0</v>
      </c>
      <c r="I120" s="26" t="s">
        <v>158</v>
      </c>
      <c r="J120" s="26" t="s">
        <v>158</v>
      </c>
      <c r="K120" s="26">
        <v>5</v>
      </c>
      <c r="L120" s="36">
        <f t="shared" si="4"/>
        <v>0</v>
      </c>
      <c r="M120" s="28">
        <f t="shared" si="3"/>
        <v>-5</v>
      </c>
    </row>
    <row r="121" spans="1:13" x14ac:dyDescent="0.3">
      <c r="A121" s="2" t="s">
        <v>158</v>
      </c>
      <c r="B121" s="2" t="s">
        <v>328</v>
      </c>
      <c r="C121" s="12">
        <v>1</v>
      </c>
      <c r="D121" s="19">
        <v>1</v>
      </c>
      <c r="E121" s="19">
        <v>5</v>
      </c>
      <c r="F121" s="19">
        <v>5</v>
      </c>
      <c r="G121" s="22">
        <f>F121-E121</f>
        <v>0</v>
      </c>
      <c r="H121" s="29">
        <f>F121/E121-1</f>
        <v>0</v>
      </c>
      <c r="I121" s="26" t="s">
        <v>71</v>
      </c>
      <c r="J121" s="26" t="s">
        <v>71</v>
      </c>
      <c r="K121" s="26">
        <v>6</v>
      </c>
      <c r="L121" s="36">
        <f>K114-F121</f>
        <v>0</v>
      </c>
    </row>
    <row r="122" spans="1:13" x14ac:dyDescent="0.3">
      <c r="A122" s="8" t="s">
        <v>58</v>
      </c>
      <c r="B122" s="8" t="s">
        <v>326</v>
      </c>
      <c r="C122" s="13">
        <v>3</v>
      </c>
      <c r="D122" s="20">
        <v>4</v>
      </c>
      <c r="E122" s="20">
        <v>4</v>
      </c>
      <c r="F122" s="20">
        <v>5</v>
      </c>
      <c r="G122" s="37">
        <f>F122-E122</f>
        <v>1</v>
      </c>
      <c r="H122" s="38">
        <f>F122/E122-1</f>
        <v>0.25</v>
      </c>
      <c r="I122" s="26" t="s">
        <v>72</v>
      </c>
      <c r="J122" s="26" t="s">
        <v>72</v>
      </c>
      <c r="K122" s="26">
        <v>6</v>
      </c>
      <c r="L122" s="36">
        <f>K110-F122</f>
        <v>0</v>
      </c>
    </row>
    <row r="123" spans="1:13" x14ac:dyDescent="0.3">
      <c r="A123" s="2" t="s">
        <v>156</v>
      </c>
      <c r="B123" s="2" t="s">
        <v>242</v>
      </c>
      <c r="C123" s="12">
        <v>1</v>
      </c>
      <c r="D123" s="19">
        <v>4</v>
      </c>
      <c r="E123" s="19">
        <v>5</v>
      </c>
      <c r="F123" s="19">
        <v>5</v>
      </c>
      <c r="G123" s="22">
        <f>F123-E123</f>
        <v>0</v>
      </c>
      <c r="H123" s="29">
        <f>F123/E123-1</f>
        <v>0</v>
      </c>
      <c r="I123" s="26" t="s">
        <v>151</v>
      </c>
      <c r="J123" s="26" t="s">
        <v>151</v>
      </c>
      <c r="K123" s="26">
        <v>4</v>
      </c>
      <c r="L123" s="36">
        <f>K116-F123</f>
        <v>0</v>
      </c>
      <c r="M123" s="28">
        <f t="shared" si="3"/>
        <v>-5</v>
      </c>
    </row>
    <row r="124" spans="1:13" x14ac:dyDescent="0.3">
      <c r="A124" s="8" t="s">
        <v>137</v>
      </c>
      <c r="B124" s="8" t="s">
        <v>222</v>
      </c>
      <c r="C124" s="13">
        <v>4</v>
      </c>
      <c r="D124" s="20">
        <v>4</v>
      </c>
      <c r="E124" s="20">
        <v>5</v>
      </c>
      <c r="F124" s="20">
        <v>4</v>
      </c>
      <c r="G124" s="37">
        <f>F124-E124</f>
        <v>-1</v>
      </c>
      <c r="H124" s="38">
        <f>F124/E124-1</f>
        <v>-0.19999999999999996</v>
      </c>
      <c r="I124" s="26" t="s">
        <v>153</v>
      </c>
      <c r="J124" s="26" t="s">
        <v>153</v>
      </c>
      <c r="K124" s="26">
        <v>4</v>
      </c>
      <c r="L124" s="36">
        <f>K140-F124</f>
        <v>0</v>
      </c>
      <c r="M124" s="28">
        <f t="shared" si="3"/>
        <v>-5</v>
      </c>
    </row>
    <row r="125" spans="1:13" x14ac:dyDescent="0.3">
      <c r="A125" s="2" t="s">
        <v>151</v>
      </c>
      <c r="B125" s="2" t="s">
        <v>231</v>
      </c>
      <c r="C125" s="12">
        <v>4</v>
      </c>
      <c r="D125" s="19">
        <v>4</v>
      </c>
      <c r="E125" s="19">
        <v>4</v>
      </c>
      <c r="F125" s="19">
        <v>4</v>
      </c>
      <c r="G125" s="22">
        <f>F125-E125</f>
        <v>0</v>
      </c>
      <c r="H125" s="29">
        <f>F125/E125-1</f>
        <v>0</v>
      </c>
      <c r="I125" s="26" t="s">
        <v>58</v>
      </c>
      <c r="J125" s="26" t="s">
        <v>58</v>
      </c>
      <c r="K125" s="26">
        <v>5</v>
      </c>
      <c r="L125" s="36">
        <f>K127-F125</f>
        <v>0</v>
      </c>
    </row>
    <row r="126" spans="1:13" x14ac:dyDescent="0.3">
      <c r="A126" s="8" t="s">
        <v>153</v>
      </c>
      <c r="B126" s="8" t="s">
        <v>219</v>
      </c>
      <c r="C126" s="13">
        <v>4</v>
      </c>
      <c r="D126" s="20">
        <v>4</v>
      </c>
      <c r="E126" s="20">
        <v>4</v>
      </c>
      <c r="F126" s="20">
        <v>4</v>
      </c>
      <c r="G126" s="37">
        <f>F126-E126</f>
        <v>0</v>
      </c>
      <c r="H126" s="38">
        <f>F126/E126-1</f>
        <v>0</v>
      </c>
      <c r="I126" s="26" t="s">
        <v>156</v>
      </c>
      <c r="J126" s="26" t="s">
        <v>156</v>
      </c>
      <c r="K126" s="26">
        <v>5</v>
      </c>
      <c r="L126" s="36">
        <f>K131-F126</f>
        <v>0</v>
      </c>
    </row>
    <row r="127" spans="1:13" x14ac:dyDescent="0.3">
      <c r="A127" s="2" t="s">
        <v>333</v>
      </c>
      <c r="B127" s="2" t="s">
        <v>334</v>
      </c>
      <c r="C127" s="12">
        <v>0</v>
      </c>
      <c r="D127" s="19">
        <v>4</v>
      </c>
      <c r="E127" s="19">
        <v>4</v>
      </c>
      <c r="F127" s="19">
        <v>4</v>
      </c>
      <c r="G127" s="22">
        <f>F127-E127</f>
        <v>0</v>
      </c>
      <c r="H127" s="29">
        <f>F127/E127-1</f>
        <v>0</v>
      </c>
      <c r="I127" s="26" t="s">
        <v>333</v>
      </c>
      <c r="J127" s="26" t="s">
        <v>333</v>
      </c>
      <c r="K127" s="26">
        <v>4</v>
      </c>
      <c r="L127" s="36">
        <f>K147-F127</f>
        <v>0</v>
      </c>
    </row>
    <row r="128" spans="1:13" x14ac:dyDescent="0.3">
      <c r="A128" s="8" t="s">
        <v>101</v>
      </c>
      <c r="B128" s="8" t="s">
        <v>285</v>
      </c>
      <c r="C128" s="13">
        <v>0</v>
      </c>
      <c r="D128" s="20">
        <v>2</v>
      </c>
      <c r="E128" s="20">
        <v>4</v>
      </c>
      <c r="F128" s="20">
        <v>4</v>
      </c>
      <c r="G128" s="37">
        <f>F128-E128</f>
        <v>0</v>
      </c>
      <c r="H128" s="38">
        <f>F128/E128-1</f>
        <v>0</v>
      </c>
      <c r="I128" s="26" t="s">
        <v>101</v>
      </c>
      <c r="J128" s="26" t="s">
        <v>101</v>
      </c>
      <c r="K128" s="26">
        <v>4</v>
      </c>
      <c r="L128" s="36">
        <f>K137-F128</f>
        <v>0</v>
      </c>
      <c r="M128" s="28">
        <f t="shared" si="3"/>
        <v>-4</v>
      </c>
    </row>
    <row r="129" spans="1:13" x14ac:dyDescent="0.3">
      <c r="A129" s="2" t="s">
        <v>134</v>
      </c>
      <c r="B129" s="2" t="s">
        <v>301</v>
      </c>
      <c r="C129" s="12">
        <v>1</v>
      </c>
      <c r="D129" s="19">
        <v>2</v>
      </c>
      <c r="E129" s="19">
        <v>4</v>
      </c>
      <c r="F129" s="19">
        <v>4</v>
      </c>
      <c r="G129" s="22">
        <f>F129-E129</f>
        <v>0</v>
      </c>
      <c r="H129" s="29">
        <f>F129/E129-1</f>
        <v>0</v>
      </c>
      <c r="I129" s="26" t="s">
        <v>134</v>
      </c>
      <c r="J129" s="26" t="s">
        <v>134</v>
      </c>
      <c r="K129" s="26">
        <v>4</v>
      </c>
      <c r="L129" s="36">
        <f>K128-F129</f>
        <v>0</v>
      </c>
      <c r="M129" s="28">
        <f t="shared" si="3"/>
        <v>-4</v>
      </c>
    </row>
    <row r="130" spans="1:13" x14ac:dyDescent="0.3">
      <c r="A130" s="8" t="s">
        <v>23</v>
      </c>
      <c r="B130" s="8" t="s">
        <v>248</v>
      </c>
      <c r="C130" s="13">
        <v>4</v>
      </c>
      <c r="D130" s="20">
        <v>5</v>
      </c>
      <c r="E130" s="20">
        <v>3</v>
      </c>
      <c r="F130" s="20">
        <v>4</v>
      </c>
      <c r="G130" s="37">
        <f>F130-E130</f>
        <v>1</v>
      </c>
      <c r="H130" s="38">
        <f>F130/E130-1</f>
        <v>0.33333333333333326</v>
      </c>
      <c r="I130" s="26" t="s">
        <v>154</v>
      </c>
      <c r="J130" s="26" t="s">
        <v>154</v>
      </c>
      <c r="K130" s="26">
        <v>2</v>
      </c>
      <c r="L130" s="36">
        <f>K124-F130</f>
        <v>0</v>
      </c>
      <c r="M130" s="28">
        <f t="shared" si="3"/>
        <v>-3</v>
      </c>
    </row>
    <row r="131" spans="1:13" x14ac:dyDescent="0.3">
      <c r="A131" s="2" t="s">
        <v>90</v>
      </c>
      <c r="B131" s="2" t="s">
        <v>279</v>
      </c>
      <c r="C131" s="12">
        <v>4</v>
      </c>
      <c r="D131" s="19">
        <v>2</v>
      </c>
      <c r="E131" s="19">
        <v>4</v>
      </c>
      <c r="F131" s="19">
        <v>4</v>
      </c>
      <c r="G131" s="22">
        <f>F131-E131</f>
        <v>0</v>
      </c>
      <c r="H131" s="29">
        <f>F131/E131-1</f>
        <v>0</v>
      </c>
      <c r="I131" s="26" t="s">
        <v>23</v>
      </c>
      <c r="J131" s="26" t="s">
        <v>23</v>
      </c>
      <c r="K131" s="26">
        <v>4</v>
      </c>
      <c r="L131" s="36">
        <f>K129-F131</f>
        <v>0</v>
      </c>
    </row>
    <row r="132" spans="1:13" x14ac:dyDescent="0.3">
      <c r="A132" s="8" t="s">
        <v>21</v>
      </c>
      <c r="B132" s="8" t="s">
        <v>246</v>
      </c>
      <c r="C132" s="13">
        <v>2</v>
      </c>
      <c r="D132" s="20">
        <v>2</v>
      </c>
      <c r="E132" s="20">
        <v>3</v>
      </c>
      <c r="F132" s="20">
        <v>4</v>
      </c>
      <c r="G132" s="37">
        <f>F132-E132</f>
        <v>1</v>
      </c>
      <c r="H132" s="38">
        <f>F132/E132-1</f>
        <v>0.33333333333333326</v>
      </c>
      <c r="I132" s="26" t="s">
        <v>95</v>
      </c>
      <c r="J132" s="26" t="s">
        <v>95</v>
      </c>
      <c r="K132" s="26">
        <v>3</v>
      </c>
      <c r="L132" s="36">
        <f>K119-F132</f>
        <v>0</v>
      </c>
      <c r="M132" s="28">
        <f t="shared" si="3"/>
        <v>-3</v>
      </c>
    </row>
    <row r="133" spans="1:13" x14ac:dyDescent="0.3">
      <c r="A133" s="2" t="s">
        <v>81</v>
      </c>
      <c r="B133" s="2" t="s">
        <v>276</v>
      </c>
      <c r="C133" s="12">
        <v>6</v>
      </c>
      <c r="D133" s="19">
        <v>4</v>
      </c>
      <c r="E133" s="19">
        <v>3</v>
      </c>
      <c r="F133" s="19">
        <v>4</v>
      </c>
      <c r="G133" s="22">
        <f>F133-E133</f>
        <v>1</v>
      </c>
      <c r="H133" s="29">
        <f>F133/E133-1</f>
        <v>0.33333333333333326</v>
      </c>
      <c r="I133" s="26" t="s">
        <v>55</v>
      </c>
      <c r="J133" s="26" t="s">
        <v>55</v>
      </c>
      <c r="K133" s="26">
        <v>3</v>
      </c>
      <c r="L133" s="36">
        <f>K123-F133</f>
        <v>0</v>
      </c>
      <c r="M133" s="28">
        <f t="shared" ref="M133:M169" si="5">L133-E133</f>
        <v>-3</v>
      </c>
    </row>
    <row r="134" spans="1:13" x14ac:dyDescent="0.3">
      <c r="A134" s="8" t="s">
        <v>95</v>
      </c>
      <c r="B134" s="8" t="s">
        <v>281</v>
      </c>
      <c r="C134" s="13">
        <v>3</v>
      </c>
      <c r="D134" s="20">
        <v>3</v>
      </c>
      <c r="E134" s="20">
        <v>3</v>
      </c>
      <c r="F134" s="20">
        <v>3</v>
      </c>
      <c r="G134" s="37">
        <f>F134-E134</f>
        <v>0</v>
      </c>
      <c r="H134" s="38">
        <f>F134/E134-1</f>
        <v>0</v>
      </c>
      <c r="I134" s="26" t="s">
        <v>131</v>
      </c>
      <c r="J134" s="26" t="s">
        <v>131</v>
      </c>
      <c r="K134" s="26">
        <v>3</v>
      </c>
      <c r="L134" s="36">
        <f>K133-F134</f>
        <v>0</v>
      </c>
      <c r="M134" s="28">
        <f t="shared" si="5"/>
        <v>-3</v>
      </c>
    </row>
    <row r="135" spans="1:13" x14ac:dyDescent="0.3">
      <c r="A135" s="2" t="s">
        <v>55</v>
      </c>
      <c r="B135" s="2" t="s">
        <v>269</v>
      </c>
      <c r="C135" s="12">
        <v>3</v>
      </c>
      <c r="D135" s="19">
        <v>3</v>
      </c>
      <c r="E135" s="19">
        <v>3</v>
      </c>
      <c r="F135" s="19">
        <v>3</v>
      </c>
      <c r="G135" s="22">
        <f>F135-E135</f>
        <v>0</v>
      </c>
      <c r="H135" s="29">
        <f>F135/E135-1</f>
        <v>0</v>
      </c>
      <c r="I135" s="26" t="s">
        <v>142</v>
      </c>
      <c r="J135" s="26" t="s">
        <v>142</v>
      </c>
      <c r="K135" s="26">
        <v>3</v>
      </c>
      <c r="L135" s="36">
        <f>K136-F135</f>
        <v>0</v>
      </c>
      <c r="M135" s="28">
        <f t="shared" si="5"/>
        <v>-3</v>
      </c>
    </row>
    <row r="136" spans="1:13" x14ac:dyDescent="0.3">
      <c r="A136" s="8" t="s">
        <v>131</v>
      </c>
      <c r="B136" s="8" t="s">
        <v>324</v>
      </c>
      <c r="C136" s="13">
        <v>0</v>
      </c>
      <c r="D136" s="20">
        <v>3</v>
      </c>
      <c r="E136" s="20">
        <v>3</v>
      </c>
      <c r="F136" s="20">
        <v>3</v>
      </c>
      <c r="G136" s="37">
        <f>F136-E136</f>
        <v>0</v>
      </c>
      <c r="H136" s="38">
        <f>F136/E136-1</f>
        <v>0</v>
      </c>
      <c r="I136" s="26" t="s">
        <v>61</v>
      </c>
      <c r="J136" s="26" t="s">
        <v>61</v>
      </c>
      <c r="K136" s="26">
        <v>3</v>
      </c>
      <c r="L136" s="36">
        <f>K141-F136</f>
        <v>0</v>
      </c>
    </row>
    <row r="137" spans="1:13" x14ac:dyDescent="0.3">
      <c r="A137" s="2" t="s">
        <v>142</v>
      </c>
      <c r="B137" s="2" t="s">
        <v>325</v>
      </c>
      <c r="C137" s="12">
        <v>3</v>
      </c>
      <c r="D137" s="19">
        <v>3</v>
      </c>
      <c r="E137" s="19">
        <v>3</v>
      </c>
      <c r="F137" s="19">
        <v>3</v>
      </c>
      <c r="G137" s="22">
        <f>F137-E137</f>
        <v>0</v>
      </c>
      <c r="H137" s="29">
        <f>F137/E137-1</f>
        <v>0</v>
      </c>
      <c r="I137" s="26" t="s">
        <v>90</v>
      </c>
      <c r="J137" s="26" t="s">
        <v>90</v>
      </c>
      <c r="K137" s="26">
        <v>4</v>
      </c>
      <c r="L137" s="36">
        <f>K132-F137</f>
        <v>0</v>
      </c>
      <c r="M137" s="28">
        <f t="shared" si="5"/>
        <v>-3</v>
      </c>
    </row>
    <row r="138" spans="1:13" x14ac:dyDescent="0.3">
      <c r="A138" s="8" t="s">
        <v>61</v>
      </c>
      <c r="B138" s="8" t="s">
        <v>207</v>
      </c>
      <c r="C138" s="13">
        <v>4</v>
      </c>
      <c r="D138" s="20">
        <v>3</v>
      </c>
      <c r="E138" s="20">
        <v>3</v>
      </c>
      <c r="F138" s="20">
        <v>3</v>
      </c>
      <c r="G138" s="37">
        <f>F138-E138</f>
        <v>0</v>
      </c>
      <c r="H138" s="38">
        <f>F138/E138-1</f>
        <v>0</v>
      </c>
      <c r="I138" s="26" t="s">
        <v>113</v>
      </c>
      <c r="J138" s="26" t="s">
        <v>113</v>
      </c>
      <c r="K138" s="26">
        <v>1</v>
      </c>
      <c r="L138" s="36">
        <f>K134-F138</f>
        <v>0</v>
      </c>
      <c r="M138" s="28">
        <f t="shared" si="5"/>
        <v>-3</v>
      </c>
    </row>
    <row r="139" spans="1:13" x14ac:dyDescent="0.3">
      <c r="A139" s="2" t="s">
        <v>91</v>
      </c>
      <c r="B139" s="2" t="s">
        <v>329</v>
      </c>
      <c r="C139" s="12">
        <v>4</v>
      </c>
      <c r="D139" s="19">
        <v>2</v>
      </c>
      <c r="E139" s="19">
        <v>3</v>
      </c>
      <c r="F139" s="19">
        <v>3</v>
      </c>
      <c r="G139" s="22">
        <f>F139-E139</f>
        <v>0</v>
      </c>
      <c r="H139" s="29">
        <f>F139/E139-1</f>
        <v>0</v>
      </c>
      <c r="I139" s="26" t="s">
        <v>143</v>
      </c>
      <c r="J139" s="26" t="s">
        <v>143</v>
      </c>
      <c r="K139" s="26">
        <v>2</v>
      </c>
      <c r="L139" s="36">
        <f>K135-F139</f>
        <v>0</v>
      </c>
      <c r="M139" s="28">
        <f t="shared" si="5"/>
        <v>-3</v>
      </c>
    </row>
    <row r="140" spans="1:13" x14ac:dyDescent="0.3">
      <c r="A140" s="8" t="s">
        <v>154</v>
      </c>
      <c r="B140" s="8" t="s">
        <v>305</v>
      </c>
      <c r="C140" s="13">
        <v>1</v>
      </c>
      <c r="D140" s="20">
        <v>1</v>
      </c>
      <c r="E140" s="20">
        <v>2</v>
      </c>
      <c r="F140" s="20">
        <v>2</v>
      </c>
      <c r="G140" s="37">
        <f>F140-E140</f>
        <v>0</v>
      </c>
      <c r="H140" s="38">
        <f>F140/E140-1</f>
        <v>0</v>
      </c>
      <c r="I140" s="26" t="s">
        <v>21</v>
      </c>
      <c r="J140" s="26" t="s">
        <v>21</v>
      </c>
      <c r="K140" s="26">
        <v>4</v>
      </c>
      <c r="L140" s="36">
        <f>K144-F140</f>
        <v>0</v>
      </c>
    </row>
    <row r="141" spans="1:13" x14ac:dyDescent="0.3">
      <c r="A141" s="2" t="s">
        <v>143</v>
      </c>
      <c r="B141" s="2" t="s">
        <v>199</v>
      </c>
      <c r="C141" s="12">
        <v>5</v>
      </c>
      <c r="D141" s="19">
        <v>2</v>
      </c>
      <c r="E141" s="19">
        <v>2</v>
      </c>
      <c r="F141" s="19">
        <v>2</v>
      </c>
      <c r="G141" s="22">
        <f>F141-E141</f>
        <v>0</v>
      </c>
      <c r="H141" s="29">
        <f>F141/E141-1</f>
        <v>0</v>
      </c>
      <c r="I141" s="26" t="s">
        <v>91</v>
      </c>
      <c r="J141" s="26" t="s">
        <v>91</v>
      </c>
      <c r="K141" s="26">
        <v>3</v>
      </c>
      <c r="L141" s="36">
        <f>K146-F141</f>
        <v>0</v>
      </c>
    </row>
    <row r="142" spans="1:13" x14ac:dyDescent="0.3">
      <c r="A142" s="8" t="s">
        <v>125</v>
      </c>
      <c r="B142" s="8" t="s">
        <v>296</v>
      </c>
      <c r="C142" s="13">
        <v>2</v>
      </c>
      <c r="D142" s="20">
        <v>2</v>
      </c>
      <c r="E142" s="20">
        <v>2</v>
      </c>
      <c r="F142" s="20">
        <v>2</v>
      </c>
      <c r="G142" s="37">
        <f>F142-E142</f>
        <v>0</v>
      </c>
      <c r="H142" s="38">
        <f>F142/E142-1</f>
        <v>0</v>
      </c>
      <c r="I142" s="26" t="s">
        <v>125</v>
      </c>
      <c r="J142" s="26" t="s">
        <v>125</v>
      </c>
      <c r="K142" s="26">
        <v>2</v>
      </c>
      <c r="L142" s="36">
        <f>K145-F142</f>
        <v>0</v>
      </c>
    </row>
    <row r="143" spans="1:13" x14ac:dyDescent="0.3">
      <c r="A143" s="2" t="s">
        <v>132</v>
      </c>
      <c r="B143" s="2" t="s">
        <v>300</v>
      </c>
      <c r="C143" s="12">
        <v>2</v>
      </c>
      <c r="D143" s="19">
        <v>2</v>
      </c>
      <c r="E143" s="19">
        <v>2</v>
      </c>
      <c r="F143" s="19">
        <v>2</v>
      </c>
      <c r="G143" s="22">
        <f>F143-E143</f>
        <v>0</v>
      </c>
      <c r="H143" s="29">
        <f>F143/E143-1</f>
        <v>0</v>
      </c>
      <c r="I143" s="26" t="s">
        <v>132</v>
      </c>
      <c r="J143" s="26" t="s">
        <v>132</v>
      </c>
      <c r="K143" s="26">
        <v>2</v>
      </c>
      <c r="L143" s="36">
        <f>K142-F143</f>
        <v>0</v>
      </c>
    </row>
    <row r="144" spans="1:13" x14ac:dyDescent="0.3">
      <c r="A144" s="8" t="s">
        <v>5</v>
      </c>
      <c r="B144" s="8" t="s">
        <v>238</v>
      </c>
      <c r="C144" s="13">
        <v>1</v>
      </c>
      <c r="D144" s="20">
        <v>2</v>
      </c>
      <c r="E144" s="20">
        <v>2</v>
      </c>
      <c r="F144" s="20">
        <v>2</v>
      </c>
      <c r="G144" s="37">
        <f>F144-E144</f>
        <v>0</v>
      </c>
      <c r="H144" s="38">
        <f>F144/E144-1</f>
        <v>0</v>
      </c>
      <c r="I144" s="26" t="s">
        <v>5</v>
      </c>
      <c r="J144" s="26" t="s">
        <v>5</v>
      </c>
      <c r="K144" s="26">
        <v>2</v>
      </c>
      <c r="L144" s="36">
        <f>K143-F144</f>
        <v>0</v>
      </c>
      <c r="M144" s="28">
        <f t="shared" si="5"/>
        <v>-2</v>
      </c>
    </row>
    <row r="145" spans="1:13" x14ac:dyDescent="0.3">
      <c r="A145" s="2" t="s">
        <v>118</v>
      </c>
      <c r="B145" s="2" t="s">
        <v>292</v>
      </c>
      <c r="C145" s="12">
        <v>1</v>
      </c>
      <c r="D145" s="19">
        <v>2</v>
      </c>
      <c r="E145" s="19">
        <v>2</v>
      </c>
      <c r="F145" s="19">
        <v>2</v>
      </c>
      <c r="G145" s="22">
        <f>F145-E145</f>
        <v>0</v>
      </c>
      <c r="H145" s="29">
        <f>F145/E145-1</f>
        <v>0</v>
      </c>
      <c r="I145" s="26" t="s">
        <v>118</v>
      </c>
      <c r="J145" s="26" t="s">
        <v>118</v>
      </c>
      <c r="K145" s="26">
        <v>2</v>
      </c>
      <c r="L145" s="36">
        <f>K139-F145</f>
        <v>0</v>
      </c>
      <c r="M145" s="28">
        <f t="shared" si="5"/>
        <v>-2</v>
      </c>
    </row>
    <row r="146" spans="1:13" x14ac:dyDescent="0.3">
      <c r="A146" s="8" t="s">
        <v>48</v>
      </c>
      <c r="B146" s="8" t="s">
        <v>263</v>
      </c>
      <c r="C146" s="13">
        <v>1</v>
      </c>
      <c r="D146" s="20">
        <v>2</v>
      </c>
      <c r="E146" s="20">
        <v>2</v>
      </c>
      <c r="F146" s="20">
        <v>2</v>
      </c>
      <c r="G146" s="37">
        <f>F146-E146</f>
        <v>0</v>
      </c>
      <c r="H146" s="38">
        <f>F146/E146-1</f>
        <v>0</v>
      </c>
      <c r="I146" s="26" t="s">
        <v>48</v>
      </c>
      <c r="J146" s="26" t="s">
        <v>48</v>
      </c>
      <c r="K146" s="26">
        <v>2</v>
      </c>
      <c r="L146" s="36">
        <f>K130-F146</f>
        <v>0</v>
      </c>
      <c r="M146" s="28">
        <f t="shared" si="5"/>
        <v>-2</v>
      </c>
    </row>
    <row r="147" spans="1:13" x14ac:dyDescent="0.3">
      <c r="A147" s="2" t="s">
        <v>113</v>
      </c>
      <c r="B147" s="2" t="s">
        <v>323</v>
      </c>
      <c r="C147" s="12">
        <v>3</v>
      </c>
      <c r="D147" s="19">
        <v>3</v>
      </c>
      <c r="E147" s="19">
        <v>1</v>
      </c>
      <c r="F147" s="19">
        <v>1</v>
      </c>
      <c r="G147" s="22">
        <f>F147-E147</f>
        <v>0</v>
      </c>
      <c r="H147" s="29">
        <f>F147/E147-1</f>
        <v>0</v>
      </c>
      <c r="I147" s="26" t="s">
        <v>81</v>
      </c>
      <c r="J147" s="26" t="s">
        <v>81</v>
      </c>
      <c r="K147" s="26">
        <v>4</v>
      </c>
      <c r="L147" s="36">
        <f>K150-F147</f>
        <v>0</v>
      </c>
    </row>
    <row r="148" spans="1:13" x14ac:dyDescent="0.3">
      <c r="A148" s="8" t="s">
        <v>78</v>
      </c>
      <c r="B148" s="8" t="s">
        <v>274</v>
      </c>
      <c r="C148" s="13">
        <v>2</v>
      </c>
      <c r="D148" s="20">
        <v>4</v>
      </c>
      <c r="E148" s="20">
        <v>1</v>
      </c>
      <c r="F148" s="20">
        <v>1</v>
      </c>
      <c r="G148" s="37">
        <f>F148-E148</f>
        <v>0</v>
      </c>
      <c r="H148" s="38">
        <f>F148/E148-1</f>
        <v>0</v>
      </c>
      <c r="I148" s="26" t="s">
        <v>78</v>
      </c>
      <c r="J148" s="26" t="s">
        <v>78</v>
      </c>
      <c r="K148" s="26">
        <v>1</v>
      </c>
      <c r="L148" s="36">
        <f>K152-F148</f>
        <v>0</v>
      </c>
      <c r="M148" s="28">
        <f t="shared" si="5"/>
        <v>-1</v>
      </c>
    </row>
    <row r="149" spans="1:13" x14ac:dyDescent="0.3">
      <c r="A149" s="2" t="s">
        <v>35</v>
      </c>
      <c r="B149" s="2" t="s">
        <v>255</v>
      </c>
      <c r="C149" s="12">
        <v>1</v>
      </c>
      <c r="D149" s="19">
        <v>2</v>
      </c>
      <c r="E149" s="19">
        <v>1</v>
      </c>
      <c r="F149" s="19">
        <v>1</v>
      </c>
      <c r="G149" s="22">
        <f>F149-E149</f>
        <v>0</v>
      </c>
      <c r="H149" s="29">
        <f>F149/E149-1</f>
        <v>0</v>
      </c>
      <c r="I149" s="26" t="s">
        <v>35</v>
      </c>
      <c r="J149" s="26" t="s">
        <v>35</v>
      </c>
      <c r="K149" s="26">
        <v>1</v>
      </c>
      <c r="L149" s="36">
        <f>K161-F149</f>
        <v>0</v>
      </c>
      <c r="M149" s="28">
        <f t="shared" si="5"/>
        <v>-1</v>
      </c>
    </row>
    <row r="150" spans="1:13" x14ac:dyDescent="0.3">
      <c r="A150" s="8" t="s">
        <v>11</v>
      </c>
      <c r="B150" s="8" t="s">
        <v>240</v>
      </c>
      <c r="C150" s="13">
        <v>1</v>
      </c>
      <c r="D150" s="20">
        <v>1</v>
      </c>
      <c r="E150" s="20">
        <v>1</v>
      </c>
      <c r="F150" s="20">
        <v>1</v>
      </c>
      <c r="G150" s="37">
        <f>F150-E150</f>
        <v>0</v>
      </c>
      <c r="H150" s="38">
        <f>F150/E150-1</f>
        <v>0</v>
      </c>
      <c r="I150" s="26" t="s">
        <v>11</v>
      </c>
      <c r="J150" s="26" t="s">
        <v>11</v>
      </c>
      <c r="K150" s="26">
        <v>1</v>
      </c>
      <c r="L150" s="36">
        <f>K159-F150</f>
        <v>0</v>
      </c>
    </row>
    <row r="151" spans="1:13" x14ac:dyDescent="0.3">
      <c r="A151" s="2" t="s">
        <v>15</v>
      </c>
      <c r="B151" s="2" t="s">
        <v>243</v>
      </c>
      <c r="C151" s="12">
        <v>1</v>
      </c>
      <c r="D151" s="19">
        <v>1</v>
      </c>
      <c r="E151" s="19">
        <v>1</v>
      </c>
      <c r="F151" s="19">
        <v>1</v>
      </c>
      <c r="G151" s="22">
        <f>F151-E151</f>
        <v>0</v>
      </c>
      <c r="H151" s="29">
        <f>F151/E151-1</f>
        <v>0</v>
      </c>
      <c r="I151" s="26" t="s">
        <v>318</v>
      </c>
      <c r="L151" s="36">
        <f>K156-F151</f>
        <v>0</v>
      </c>
      <c r="M151" s="28">
        <f t="shared" si="5"/>
        <v>-1</v>
      </c>
    </row>
    <row r="152" spans="1:13" x14ac:dyDescent="0.3">
      <c r="A152" s="8" t="s">
        <v>79</v>
      </c>
      <c r="B152" s="8" t="s">
        <v>275</v>
      </c>
      <c r="C152" s="13">
        <v>1</v>
      </c>
      <c r="D152" s="20">
        <v>1</v>
      </c>
      <c r="E152" s="20">
        <v>1</v>
      </c>
      <c r="F152" s="20">
        <v>1</v>
      </c>
      <c r="G152" s="37">
        <f>F152-E152</f>
        <v>0</v>
      </c>
      <c r="H152" s="38">
        <f>F152/E152-1</f>
        <v>0</v>
      </c>
      <c r="I152" s="26" t="s">
        <v>15</v>
      </c>
      <c r="J152" s="26" t="s">
        <v>15</v>
      </c>
      <c r="K152" s="26">
        <v>1</v>
      </c>
      <c r="L152" s="36">
        <f>K149-F152</f>
        <v>0</v>
      </c>
    </row>
    <row r="153" spans="1:13" x14ac:dyDescent="0.3">
      <c r="A153" s="2" t="s">
        <v>317</v>
      </c>
      <c r="B153" s="2" t="s">
        <v>320</v>
      </c>
      <c r="C153" s="12">
        <v>0</v>
      </c>
      <c r="D153" s="19">
        <v>1</v>
      </c>
      <c r="E153" s="19">
        <v>1</v>
      </c>
      <c r="F153" s="19">
        <v>1</v>
      </c>
      <c r="G153" s="22">
        <f>F153-E153</f>
        <v>0</v>
      </c>
      <c r="H153" s="29">
        <f>F153/E153-1</f>
        <v>0</v>
      </c>
      <c r="I153" s="26" t="s">
        <v>79</v>
      </c>
      <c r="J153" s="26" t="s">
        <v>79</v>
      </c>
      <c r="K153" s="26">
        <v>1</v>
      </c>
      <c r="L153" s="36">
        <f>K157-F153</f>
        <v>0</v>
      </c>
    </row>
    <row r="154" spans="1:13" x14ac:dyDescent="0.3">
      <c r="A154" s="8" t="s">
        <v>93</v>
      </c>
      <c r="B154" s="8" t="s">
        <v>280</v>
      </c>
      <c r="C154" s="13">
        <v>1</v>
      </c>
      <c r="D154" s="20">
        <v>1</v>
      </c>
      <c r="E154" s="20">
        <v>1</v>
      </c>
      <c r="F154" s="20">
        <v>1</v>
      </c>
      <c r="G154" s="37">
        <f>F154-E154</f>
        <v>0</v>
      </c>
      <c r="H154" s="38">
        <f>F154/E154-1</f>
        <v>0</v>
      </c>
      <c r="I154" s="26" t="s">
        <v>317</v>
      </c>
      <c r="J154" s="26" t="s">
        <v>317</v>
      </c>
      <c r="K154" s="26">
        <v>1</v>
      </c>
      <c r="L154" s="36" t="e">
        <f>#REF!-F154</f>
        <v>#REF!</v>
      </c>
      <c r="M154" s="28" t="e">
        <f t="shared" si="5"/>
        <v>#REF!</v>
      </c>
    </row>
    <row r="155" spans="1:13" x14ac:dyDescent="0.3">
      <c r="A155" s="2" t="s">
        <v>29</v>
      </c>
      <c r="B155" s="2" t="s">
        <v>228</v>
      </c>
      <c r="C155" s="12">
        <v>1</v>
      </c>
      <c r="D155" s="19">
        <v>1</v>
      </c>
      <c r="E155" s="19">
        <v>1</v>
      </c>
      <c r="F155" s="19">
        <v>1</v>
      </c>
      <c r="G155" s="22">
        <f>F155-E155</f>
        <v>0</v>
      </c>
      <c r="H155" s="29">
        <f>F155/E155-1</f>
        <v>0</v>
      </c>
      <c r="I155" s="26" t="s">
        <v>93</v>
      </c>
      <c r="J155" s="26" t="s">
        <v>93</v>
      </c>
      <c r="K155" s="26">
        <v>1</v>
      </c>
      <c r="L155" s="36">
        <f>K162-F155</f>
        <v>0</v>
      </c>
      <c r="M155" s="28">
        <f t="shared" si="5"/>
        <v>-1</v>
      </c>
    </row>
    <row r="156" spans="1:13" x14ac:dyDescent="0.3">
      <c r="A156" s="8" t="s">
        <v>43</v>
      </c>
      <c r="B156" s="8" t="s">
        <v>321</v>
      </c>
      <c r="C156" s="13">
        <v>1</v>
      </c>
      <c r="D156" s="20">
        <v>1</v>
      </c>
      <c r="E156" s="20">
        <v>1</v>
      </c>
      <c r="F156" s="20">
        <v>1</v>
      </c>
      <c r="G156" s="37">
        <f>F156-E156</f>
        <v>0</v>
      </c>
      <c r="H156" s="38">
        <f>F156/E156-1</f>
        <v>0</v>
      </c>
      <c r="I156" s="26" t="s">
        <v>29</v>
      </c>
      <c r="J156" s="26" t="s">
        <v>29</v>
      </c>
      <c r="K156" s="26">
        <v>1</v>
      </c>
      <c r="L156" s="36">
        <f>K148-F156</f>
        <v>0</v>
      </c>
    </row>
    <row r="157" spans="1:13" x14ac:dyDescent="0.3">
      <c r="A157" s="2" t="s">
        <v>331</v>
      </c>
      <c r="B157" s="2" t="s">
        <v>332</v>
      </c>
      <c r="C157" s="12">
        <v>0</v>
      </c>
      <c r="D157" s="19">
        <v>1</v>
      </c>
      <c r="E157" s="19">
        <v>1</v>
      </c>
      <c r="F157" s="19">
        <v>1</v>
      </c>
      <c r="G157" s="22">
        <f>F157-E157</f>
        <v>0</v>
      </c>
      <c r="H157" s="29">
        <f>F157/E157-1</f>
        <v>0</v>
      </c>
      <c r="I157" s="26" t="s">
        <v>43</v>
      </c>
      <c r="J157" s="26" t="s">
        <v>43</v>
      </c>
      <c r="K157" s="26">
        <v>1</v>
      </c>
      <c r="L157" s="36">
        <f>K153-F157</f>
        <v>0</v>
      </c>
    </row>
    <row r="158" spans="1:13" x14ac:dyDescent="0.3">
      <c r="A158" s="8" t="s">
        <v>335</v>
      </c>
      <c r="B158" s="8" t="s">
        <v>336</v>
      </c>
      <c r="C158" s="13">
        <v>0</v>
      </c>
      <c r="D158" s="20">
        <v>0</v>
      </c>
      <c r="E158" s="20">
        <v>1</v>
      </c>
      <c r="F158" s="20">
        <v>1</v>
      </c>
      <c r="G158" s="37">
        <f>F158-E158</f>
        <v>0</v>
      </c>
      <c r="H158" s="38"/>
      <c r="I158" s="26" t="s">
        <v>1</v>
      </c>
      <c r="L158" s="36">
        <f>K155-F158</f>
        <v>0</v>
      </c>
      <c r="M158" s="28">
        <f t="shared" si="5"/>
        <v>-1</v>
      </c>
    </row>
    <row r="159" spans="1:13" x14ac:dyDescent="0.3">
      <c r="A159" s="2" t="s">
        <v>18</v>
      </c>
      <c r="B159" s="2" t="s">
        <v>245</v>
      </c>
      <c r="C159" s="12">
        <v>1</v>
      </c>
      <c r="D159" s="19">
        <v>0</v>
      </c>
      <c r="E159" s="19">
        <v>1</v>
      </c>
      <c r="F159" s="19">
        <v>1</v>
      </c>
      <c r="G159" s="22">
        <f>F159-E159</f>
        <v>0</v>
      </c>
      <c r="H159" s="29"/>
      <c r="I159" s="26" t="s">
        <v>331</v>
      </c>
      <c r="J159" s="26" t="s">
        <v>331</v>
      </c>
      <c r="K159" s="26">
        <v>1</v>
      </c>
      <c r="L159" s="36">
        <f>K154-F159</f>
        <v>0</v>
      </c>
      <c r="M159" s="28">
        <f t="shared" si="5"/>
        <v>-1</v>
      </c>
    </row>
    <row r="160" spans="1:13" x14ac:dyDescent="0.3">
      <c r="A160" s="8" t="s">
        <v>337</v>
      </c>
      <c r="B160" s="8" t="s">
        <v>338</v>
      </c>
      <c r="C160" s="13">
        <v>0</v>
      </c>
      <c r="D160" s="20">
        <v>0</v>
      </c>
      <c r="E160" s="20">
        <v>1</v>
      </c>
      <c r="F160" s="20">
        <v>1</v>
      </c>
      <c r="G160" s="37">
        <f>F160-E160</f>
        <v>0</v>
      </c>
      <c r="H160" s="38"/>
      <c r="I160" s="26" t="s">
        <v>335</v>
      </c>
      <c r="J160" s="26" t="s">
        <v>335</v>
      </c>
      <c r="K160" s="26">
        <v>1</v>
      </c>
      <c r="L160" s="36">
        <f t="shared" ref="L133:L171" si="6">K160-F160</f>
        <v>0</v>
      </c>
      <c r="M160" s="28">
        <f t="shared" si="5"/>
        <v>-1</v>
      </c>
    </row>
    <row r="161" spans="1:13" x14ac:dyDescent="0.3">
      <c r="A161" s="2" t="s">
        <v>318</v>
      </c>
      <c r="B161" s="2" t="s">
        <v>319</v>
      </c>
      <c r="C161" s="12">
        <v>0</v>
      </c>
      <c r="D161" s="19">
        <v>1</v>
      </c>
      <c r="E161" s="19">
        <v>1</v>
      </c>
      <c r="F161" s="19"/>
      <c r="G161" s="22">
        <f>F161-E161</f>
        <v>-1</v>
      </c>
      <c r="H161" s="29"/>
      <c r="I161" s="26" t="s">
        <v>18</v>
      </c>
      <c r="J161" s="26" t="s">
        <v>18</v>
      </c>
      <c r="K161" s="26">
        <v>1</v>
      </c>
      <c r="L161" s="36">
        <f>K138-F161</f>
        <v>1</v>
      </c>
    </row>
    <row r="162" spans="1:13" x14ac:dyDescent="0.3">
      <c r="A162" s="8" t="s">
        <v>1</v>
      </c>
      <c r="B162" s="8" t="s">
        <v>306</v>
      </c>
      <c r="C162" s="13">
        <v>0</v>
      </c>
      <c r="D162" s="20">
        <v>1</v>
      </c>
      <c r="E162" s="20"/>
      <c r="F162" s="20"/>
      <c r="G162" s="37">
        <f>F162-E162</f>
        <v>0</v>
      </c>
      <c r="H162" s="38"/>
      <c r="I162" s="26" t="s">
        <v>337</v>
      </c>
      <c r="J162" s="26" t="s">
        <v>337</v>
      </c>
      <c r="K162" s="26">
        <v>1</v>
      </c>
      <c r="L162" s="36" t="e">
        <f>#REF!-F162</f>
        <v>#REF!</v>
      </c>
      <c r="M162" s="28" t="e">
        <f t="shared" si="5"/>
        <v>#REF!</v>
      </c>
    </row>
    <row r="163" spans="1:13" x14ac:dyDescent="0.3">
      <c r="A163" s="2" t="s">
        <v>144</v>
      </c>
      <c r="B163" s="2" t="s">
        <v>302</v>
      </c>
      <c r="C163" s="12">
        <v>1</v>
      </c>
      <c r="D163" s="19">
        <v>1</v>
      </c>
      <c r="E163" s="19"/>
      <c r="F163" s="19"/>
      <c r="G163" s="22">
        <f>F163-E163</f>
        <v>0</v>
      </c>
      <c r="H163" s="29"/>
      <c r="L163" s="36">
        <f t="shared" si="6"/>
        <v>0</v>
      </c>
      <c r="M163" s="28">
        <f t="shared" si="5"/>
        <v>0</v>
      </c>
    </row>
    <row r="164" spans="1:13" x14ac:dyDescent="0.3">
      <c r="A164" s="8" t="s">
        <v>37</v>
      </c>
      <c r="B164" s="8" t="s">
        <v>256</v>
      </c>
      <c r="C164" s="13">
        <v>1</v>
      </c>
      <c r="D164" s="20">
        <v>0</v>
      </c>
      <c r="E164" s="20"/>
      <c r="F164" s="20"/>
      <c r="G164" s="37">
        <f>F164-E164</f>
        <v>0</v>
      </c>
      <c r="H164" s="38"/>
      <c r="L164" s="36">
        <f t="shared" si="6"/>
        <v>0</v>
      </c>
      <c r="M164" s="28">
        <f t="shared" si="5"/>
        <v>0</v>
      </c>
    </row>
    <row r="165" spans="1:13" x14ac:dyDescent="0.3">
      <c r="A165" s="2" t="s">
        <v>155</v>
      </c>
      <c r="B165" s="2" t="s">
        <v>264</v>
      </c>
      <c r="C165" s="12">
        <v>1</v>
      </c>
      <c r="D165" s="19">
        <v>0</v>
      </c>
      <c r="E165" s="19"/>
      <c r="F165" s="19"/>
      <c r="G165" s="22">
        <f>F165-E165</f>
        <v>0</v>
      </c>
      <c r="H165" s="29"/>
      <c r="L165" s="36">
        <f t="shared" si="6"/>
        <v>0</v>
      </c>
      <c r="M165" s="28">
        <f t="shared" si="5"/>
        <v>0</v>
      </c>
    </row>
    <row r="166" spans="1:13" x14ac:dyDescent="0.3">
      <c r="A166" s="8" t="s">
        <v>311</v>
      </c>
      <c r="B166" s="8" t="s">
        <v>313</v>
      </c>
      <c r="C166" s="13">
        <v>1</v>
      </c>
      <c r="D166" s="20">
        <v>0</v>
      </c>
      <c r="E166" s="20"/>
      <c r="F166" s="20"/>
      <c r="G166" s="37">
        <f>F166-E166</f>
        <v>0</v>
      </c>
      <c r="H166" s="38"/>
      <c r="L166" s="36">
        <f t="shared" si="6"/>
        <v>0</v>
      </c>
      <c r="M166" s="28">
        <f t="shared" si="5"/>
        <v>0</v>
      </c>
    </row>
    <row r="167" spans="1:13" x14ac:dyDescent="0.3">
      <c r="A167" s="2" t="s">
        <v>160</v>
      </c>
      <c r="B167" s="2" t="s">
        <v>290</v>
      </c>
      <c r="C167" s="12">
        <v>1</v>
      </c>
      <c r="D167" s="19">
        <v>0</v>
      </c>
      <c r="E167" s="19"/>
      <c r="F167" s="19"/>
      <c r="G167" s="22">
        <f>F167-E167</f>
        <v>0</v>
      </c>
      <c r="H167" s="29"/>
      <c r="L167" s="36">
        <f t="shared" si="6"/>
        <v>0</v>
      </c>
      <c r="M167" s="28">
        <f t="shared" si="5"/>
        <v>0</v>
      </c>
    </row>
    <row r="168" spans="1:13" x14ac:dyDescent="0.3">
      <c r="A168" s="8" t="s">
        <v>159</v>
      </c>
      <c r="B168" s="8" t="s">
        <v>272</v>
      </c>
      <c r="C168" s="13">
        <v>1</v>
      </c>
      <c r="D168" s="20">
        <v>0</v>
      </c>
      <c r="E168" s="20"/>
      <c r="F168" s="20"/>
      <c r="G168" s="37">
        <f>F168-E168</f>
        <v>0</v>
      </c>
      <c r="H168" s="38"/>
      <c r="L168" s="36">
        <f t="shared" si="6"/>
        <v>0</v>
      </c>
      <c r="M168" s="28">
        <f t="shared" si="5"/>
        <v>0</v>
      </c>
    </row>
    <row r="169" spans="1:13" x14ac:dyDescent="0.3">
      <c r="A169" s="2" t="s">
        <v>128</v>
      </c>
      <c r="B169" s="3" t="s">
        <v>298</v>
      </c>
      <c r="C169" s="12">
        <v>1</v>
      </c>
      <c r="D169" s="11">
        <v>0</v>
      </c>
      <c r="E169" s="19">
        <v>0</v>
      </c>
      <c r="F169" s="19"/>
      <c r="G169" s="22">
        <f>F169-E169</f>
        <v>0</v>
      </c>
      <c r="H169" s="29"/>
      <c r="L169" s="36">
        <f t="shared" si="6"/>
        <v>0</v>
      </c>
      <c r="M169" s="28">
        <f t="shared" si="5"/>
        <v>0</v>
      </c>
    </row>
    <row r="170" spans="1:13" x14ac:dyDescent="0.3">
      <c r="A170" s="24"/>
      <c r="B170" s="24" t="s">
        <v>312</v>
      </c>
      <c r="C170" s="21">
        <f>SUM(C4:C169)</f>
        <v>44156</v>
      </c>
      <c r="D170" s="21">
        <f>SUM(D4:D169)</f>
        <v>49347</v>
      </c>
      <c r="E170" s="21">
        <f>SUM(E4:E169)</f>
        <v>51378</v>
      </c>
      <c r="F170" s="21">
        <f>SUM(F4:F169)</f>
        <v>51328</v>
      </c>
      <c r="G170" s="37">
        <f t="shared" ref="G133:G171" si="7">F170-E170</f>
        <v>-50</v>
      </c>
      <c r="H170" s="38">
        <f>F170/E170-1</f>
        <v>-9.7317918175099383E-4</v>
      </c>
      <c r="L170" s="36">
        <f t="shared" si="6"/>
        <v>-51328</v>
      </c>
    </row>
    <row r="171" spans="1:13" x14ac:dyDescent="0.3">
      <c r="A171" s="25" t="s">
        <v>69</v>
      </c>
      <c r="B171" s="25" t="s">
        <v>304</v>
      </c>
      <c r="C171" s="14">
        <v>312518</v>
      </c>
      <c r="D171" s="14">
        <v>314535</v>
      </c>
      <c r="E171" s="14">
        <v>317242</v>
      </c>
      <c r="F171" s="14">
        <v>317726</v>
      </c>
      <c r="G171" s="22">
        <f t="shared" si="7"/>
        <v>484</v>
      </c>
      <c r="H171" s="29">
        <f>F171/E171-1</f>
        <v>1.5256491889472645E-3</v>
      </c>
      <c r="I171" s="16">
        <v>316826</v>
      </c>
      <c r="J171" s="26" t="s">
        <v>69</v>
      </c>
      <c r="K171" s="26">
        <v>317726</v>
      </c>
      <c r="L171" s="36">
        <f t="shared" si="6"/>
        <v>0</v>
      </c>
    </row>
    <row r="172" spans="1:13" x14ac:dyDescent="0.3">
      <c r="G172" s="34"/>
      <c r="H172" s="35"/>
    </row>
    <row r="173" spans="1:13" ht="15" thickBot="1" x14ac:dyDescent="0.35">
      <c r="A173" s="15" t="s">
        <v>314</v>
      </c>
      <c r="B173" s="15"/>
      <c r="C173" s="9">
        <f t="shared" ref="C173" si="8">C170+C171</f>
        <v>356674</v>
      </c>
      <c r="D173" s="9">
        <f>D170+D171</f>
        <v>363882</v>
      </c>
      <c r="E173" s="9">
        <f>E170+E171</f>
        <v>368620</v>
      </c>
      <c r="F173" s="9">
        <f>F170+F171</f>
        <v>369054</v>
      </c>
      <c r="G173" s="30"/>
      <c r="H173" s="31"/>
    </row>
    <row r="174" spans="1:13" ht="15" thickTop="1" x14ac:dyDescent="0.3">
      <c r="G174" s="32"/>
      <c r="H174" s="33"/>
    </row>
    <row r="175" spans="1:13" x14ac:dyDescent="0.3">
      <c r="A175" s="5" t="s">
        <v>316</v>
      </c>
    </row>
    <row r="176" spans="1:13" x14ac:dyDescent="0.3">
      <c r="A176" s="5" t="s">
        <v>344</v>
      </c>
    </row>
    <row r="177" spans="3:8" ht="16.5" customHeight="1" x14ac:dyDescent="0.3"/>
    <row r="178" spans="3:8" ht="18" customHeight="1" x14ac:dyDescent="0.3"/>
    <row r="179" spans="3:8" ht="6.75" customHeight="1" x14ac:dyDescent="0.3">
      <c r="H179" s="27"/>
    </row>
    <row r="180" spans="3:8" x14ac:dyDescent="0.3">
      <c r="H180" s="27"/>
    </row>
    <row r="184" spans="3:8" x14ac:dyDescent="0.3">
      <c r="C184" s="11"/>
      <c r="D184" s="17"/>
      <c r="E184" s="17"/>
      <c r="F184" s="17"/>
      <c r="G184" s="17"/>
    </row>
    <row r="185" spans="3:8" x14ac:dyDescent="0.3">
      <c r="C185" s="11"/>
      <c r="D185" s="11"/>
      <c r="E185" s="11"/>
      <c r="F185" s="11"/>
      <c r="G185" s="11"/>
    </row>
    <row r="186" spans="3:8" x14ac:dyDescent="0.3">
      <c r="C186" s="11"/>
      <c r="D186" s="11"/>
      <c r="E186" s="11"/>
      <c r="F186" s="11"/>
      <c r="G186" s="11"/>
    </row>
    <row r="187" spans="3:8" x14ac:dyDescent="0.3">
      <c r="C187" s="11"/>
      <c r="D187" s="11"/>
      <c r="E187" s="11"/>
      <c r="F187" s="11"/>
      <c r="G187" s="11"/>
    </row>
  </sheetData>
  <sortState ref="A4:H169">
    <sortCondition descending="1" ref="F4:F169"/>
  </sortState>
  <conditionalFormatting sqref="G4:G173 H4:H171">
    <cfRule type="cellIs" dxfId="1" priority="155" operator="lessThan">
      <formula>0</formula>
    </cfRule>
  </conditionalFormatting>
  <conditionalFormatting sqref="H17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70:D170 E170:F170" formulaRange="1"/>
    <ignoredError sqref="L154:M162 L119:M121 M122" evalError="1"/>
    <ignoredError sqref="N26 L42 L45 L53:L66 L75:L77 L89:L107" formula="1"/>
    <ignoredError sqref="L122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2021-02-09T10:43:03Z</dcterms:modified>
</cp:coreProperties>
</file>