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Fréttir\"/>
    </mc:Choice>
  </mc:AlternateContent>
  <bookViews>
    <workbookView xWindow="0" yWindow="0" windowWidth="28800" windowHeight="12300" activeTab="2"/>
  </bookViews>
  <sheets>
    <sheet name="Sheet1" sheetId="1" r:id="rId1"/>
    <sheet name="Til birtingar - sem tengill í s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2" i="2"/>
  <c r="B42" i="2"/>
  <c r="C83" i="2"/>
  <c r="B83" i="2"/>
  <c r="D31" i="2"/>
  <c r="E31" i="2" s="1"/>
  <c r="C52" i="2"/>
  <c r="B52" i="2"/>
  <c r="C74" i="2"/>
  <c r="B74" i="2"/>
  <c r="C60" i="2"/>
  <c r="B60" i="2"/>
  <c r="C34" i="2"/>
  <c r="B34" i="2"/>
  <c r="C23" i="2"/>
  <c r="B23" i="2"/>
  <c r="C17" i="2"/>
  <c r="B17" i="2"/>
  <c r="D33" i="2"/>
  <c r="E33" i="2" s="1"/>
  <c r="D59" i="2"/>
  <c r="E59" i="2" s="1"/>
  <c r="D51" i="2"/>
  <c r="E51" i="2" s="1"/>
  <c r="D49" i="2"/>
  <c r="E49" i="2" s="1"/>
  <c r="D73" i="2"/>
  <c r="E73" i="2" s="1"/>
  <c r="D58" i="2"/>
  <c r="E58" i="2" s="1"/>
  <c r="D72" i="2"/>
  <c r="E72" i="2" s="1"/>
  <c r="D43" i="2"/>
  <c r="E43" i="2" s="1"/>
  <c r="D71" i="2"/>
  <c r="E71" i="2" s="1"/>
  <c r="D41" i="2"/>
  <c r="E41" i="2" s="1"/>
  <c r="D70" i="2"/>
  <c r="E70" i="2" s="1"/>
  <c r="D69" i="2"/>
  <c r="E69" i="2" s="1"/>
  <c r="D57" i="2"/>
  <c r="E57" i="2" s="1"/>
  <c r="D28" i="2"/>
  <c r="E28" i="2" s="1"/>
  <c r="D76" i="2"/>
  <c r="E76" i="2" s="1"/>
  <c r="D29" i="2"/>
  <c r="E29" i="2" s="1"/>
  <c r="D64" i="2"/>
  <c r="E64" i="2" s="1"/>
  <c r="D32" i="2"/>
  <c r="E32" i="2" s="1"/>
  <c r="D56" i="2"/>
  <c r="E56" i="2" s="1"/>
  <c r="D40" i="2"/>
  <c r="E40" i="2" s="1"/>
  <c r="D39" i="2"/>
  <c r="E39" i="2" s="1"/>
  <c r="D78" i="2"/>
  <c r="E78" i="2" s="1"/>
  <c r="D77" i="2"/>
  <c r="E77" i="2" s="1"/>
  <c r="D10" i="2"/>
  <c r="E10" i="2" s="1"/>
  <c r="D75" i="2"/>
  <c r="E75" i="2" s="1"/>
  <c r="D55" i="2"/>
  <c r="E55" i="2" s="1"/>
  <c r="D38" i="2"/>
  <c r="E38" i="2" s="1"/>
  <c r="D54" i="2"/>
  <c r="E54" i="2" s="1"/>
  <c r="D65" i="2"/>
  <c r="E65" i="2" s="1"/>
  <c r="D12" i="2"/>
  <c r="E12" i="2" s="1"/>
  <c r="D37" i="2"/>
  <c r="E37" i="2" s="1"/>
  <c r="D36" i="2"/>
  <c r="E36" i="2" s="1"/>
  <c r="D53" i="2"/>
  <c r="E53" i="2" s="1"/>
  <c r="D79" i="2"/>
  <c r="E79" i="2" s="1"/>
  <c r="D67" i="2"/>
  <c r="E67" i="2" s="1"/>
  <c r="D80" i="2"/>
  <c r="E80" i="2" s="1"/>
  <c r="D66" i="2"/>
  <c r="E66" i="2" s="1"/>
  <c r="D30" i="2"/>
  <c r="E30" i="2" s="1"/>
  <c r="D27" i="2"/>
  <c r="E27" i="2" s="1"/>
  <c r="D50" i="2"/>
  <c r="E50" i="2" s="1"/>
  <c r="D35" i="2"/>
  <c r="E35" i="2" s="1"/>
  <c r="D82" i="2"/>
  <c r="E82" i="2" s="1"/>
  <c r="D81" i="2"/>
  <c r="E81" i="2" s="1"/>
  <c r="D15" i="2"/>
  <c r="E15" i="2" s="1"/>
  <c r="D14" i="2"/>
  <c r="E14" i="2" s="1"/>
  <c r="D47" i="2"/>
  <c r="E47" i="2" s="1"/>
  <c r="D21" i="2"/>
  <c r="E21" i="2" s="1"/>
  <c r="D20" i="2"/>
  <c r="E20" i="2" s="1"/>
  <c r="D13" i="2"/>
  <c r="E13" i="2" s="1"/>
  <c r="D11" i="2"/>
  <c r="E11" i="2" s="1"/>
  <c r="D45" i="2"/>
  <c r="E45" i="2" s="1"/>
  <c r="D22" i="2"/>
  <c r="E22" i="2" s="1"/>
  <c r="D9" i="2"/>
  <c r="E9" i="2" s="1"/>
  <c r="D46" i="2"/>
  <c r="E46" i="2" s="1"/>
  <c r="D63" i="2"/>
  <c r="E63" i="2" s="1"/>
  <c r="D26" i="2"/>
  <c r="E26" i="2" s="1"/>
  <c r="D25" i="2"/>
  <c r="E25" i="2" s="1"/>
  <c r="D19" i="2"/>
  <c r="E19" i="2" s="1"/>
  <c r="D48" i="2"/>
  <c r="E48" i="2" s="1"/>
  <c r="D8" i="2"/>
  <c r="E8" i="2" s="1"/>
  <c r="D24" i="2"/>
  <c r="E24" i="2" s="1"/>
  <c r="D62" i="2"/>
  <c r="E62" i="2" s="1"/>
  <c r="D18" i="2"/>
  <c r="E18" i="2" s="1"/>
  <c r="D44" i="2"/>
  <c r="E44" i="2" s="1"/>
  <c r="D7" i="2"/>
  <c r="E7" i="2" s="1"/>
  <c r="D68" i="2"/>
  <c r="E68" i="2" s="1"/>
  <c r="D6" i="2"/>
  <c r="E6" i="2" s="1"/>
  <c r="D5" i="2"/>
  <c r="E5" i="2" s="1"/>
  <c r="D61" i="2"/>
  <c r="E61" i="2" s="1"/>
  <c r="D16" i="2"/>
  <c r="E16" i="2" s="1"/>
  <c r="D4" i="2"/>
  <c r="E4" i="2" s="1"/>
  <c r="D48" i="1"/>
  <c r="E48" i="1" s="1"/>
  <c r="D55" i="1"/>
  <c r="E55" i="1" s="1"/>
  <c r="D54" i="1"/>
  <c r="E54" i="1"/>
  <c r="D65" i="1"/>
  <c r="E65" i="1" s="1"/>
  <c r="D43" i="1"/>
  <c r="E43" i="1" s="1"/>
  <c r="D17" i="1"/>
  <c r="E17" i="1" s="1"/>
  <c r="D27" i="1"/>
  <c r="E27" i="1" s="1"/>
  <c r="D12" i="1"/>
  <c r="E12" i="1" s="1"/>
  <c r="D23" i="1"/>
  <c r="E23" i="1" s="1"/>
  <c r="D28" i="1"/>
  <c r="E28" i="1" s="1"/>
  <c r="D18" i="1"/>
  <c r="E18" i="1" s="1"/>
  <c r="D14" i="1"/>
  <c r="E14" i="1" s="1"/>
  <c r="D36" i="1"/>
  <c r="E36" i="1"/>
  <c r="D59" i="1"/>
  <c r="E59" i="1" s="1"/>
  <c r="D33" i="1"/>
  <c r="E33" i="1" s="1"/>
  <c r="D39" i="1"/>
  <c r="E39" i="1" s="1"/>
  <c r="D41" i="1"/>
  <c r="E41" i="1" s="1"/>
  <c r="D61" i="1"/>
  <c r="E61" i="1" s="1"/>
  <c r="D74" i="1"/>
  <c r="E74" i="1" s="1"/>
  <c r="D37" i="1"/>
  <c r="E37" i="1" s="1"/>
  <c r="D57" i="1"/>
  <c r="E57" i="1" s="1"/>
  <c r="D19" i="1"/>
  <c r="E19" i="1" s="1"/>
  <c r="D52" i="1"/>
  <c r="E52" i="1" s="1"/>
  <c r="D32" i="1"/>
  <c r="E32" i="1" s="1"/>
  <c r="D50" i="1"/>
  <c r="E50" i="1" s="1"/>
  <c r="D42" i="2" l="1"/>
  <c r="E42" i="2" s="1"/>
  <c r="D83" i="2"/>
  <c r="E83" i="2" s="1"/>
  <c r="D52" i="2"/>
  <c r="E52" i="2" s="1"/>
  <c r="D74" i="2"/>
  <c r="E74" i="2" s="1"/>
  <c r="D23" i="2"/>
  <c r="E23" i="2" s="1"/>
  <c r="D17" i="2"/>
  <c r="E17" i="2" s="1"/>
  <c r="D60" i="2"/>
  <c r="E60" i="2" s="1"/>
  <c r="D34" i="2"/>
  <c r="E34" i="2" s="1"/>
  <c r="D53" i="1"/>
  <c r="E53" i="1" s="1"/>
  <c r="D13" i="1"/>
  <c r="E13" i="1" s="1"/>
  <c r="D6" i="1"/>
  <c r="E6" i="1" s="1"/>
  <c r="D70" i="1"/>
  <c r="E70" i="1" s="1"/>
  <c r="D9" i="1"/>
  <c r="E9" i="1" s="1"/>
  <c r="D68" i="1"/>
  <c r="E68" i="1" s="1"/>
  <c r="D38" i="1"/>
  <c r="E38" i="1"/>
  <c r="D60" i="1"/>
  <c r="E60" i="1" s="1"/>
  <c r="D20" i="1"/>
  <c r="E20" i="1" s="1"/>
  <c r="D66" i="1"/>
  <c r="E66" i="1" s="1"/>
  <c r="D62" i="1"/>
  <c r="E62" i="1" s="1"/>
  <c r="D42" i="1"/>
  <c r="E42" i="1" s="1"/>
  <c r="D47" i="1"/>
  <c r="E47" i="1" s="1"/>
  <c r="D64" i="1"/>
  <c r="E64" i="1" s="1"/>
  <c r="D40" i="1"/>
  <c r="E40" i="1" s="1"/>
  <c r="D63" i="1"/>
  <c r="E63" i="1" s="1"/>
  <c r="D58" i="1"/>
  <c r="E58" i="1" s="1"/>
  <c r="D46" i="1"/>
  <c r="E46" i="1" s="1"/>
  <c r="D56" i="1"/>
  <c r="E56" i="1" s="1"/>
  <c r="D24" i="1"/>
  <c r="E24" i="1" s="1"/>
  <c r="D72" i="1"/>
  <c r="E72" i="1" s="1"/>
  <c r="D21" i="1"/>
  <c r="E21" i="1" s="1"/>
  <c r="D29" i="1"/>
  <c r="E29" i="1" s="1"/>
  <c r="D35" i="1"/>
  <c r="E35" i="1" s="1"/>
  <c r="D67" i="1"/>
  <c r="E67" i="1" s="1"/>
  <c r="D16" i="1"/>
  <c r="E16" i="1" s="1"/>
  <c r="D71" i="1"/>
  <c r="E71" i="1" s="1"/>
  <c r="D11" i="1"/>
  <c r="E11" i="1" s="1"/>
  <c r="D49" i="1"/>
  <c r="E49" i="1" s="1"/>
  <c r="D69" i="1"/>
  <c r="E69" i="1" s="1"/>
  <c r="D73" i="1"/>
  <c r="E73" i="1" s="1"/>
  <c r="D26" i="1"/>
  <c r="E26" i="1" s="1"/>
  <c r="D45" i="1"/>
  <c r="E45" i="1" s="1"/>
  <c r="D5" i="1"/>
  <c r="E5" i="1" s="1"/>
  <c r="D25" i="1"/>
  <c r="E25" i="1" s="1"/>
  <c r="D31" i="1"/>
  <c r="D22" i="1"/>
  <c r="E22" i="1" s="1"/>
  <c r="D10" i="1"/>
  <c r="E10" i="1" s="1"/>
  <c r="D15" i="1"/>
  <c r="E15" i="1" s="1"/>
  <c r="D4" i="1"/>
  <c r="D30" i="1"/>
  <c r="E30" i="1" s="1"/>
  <c r="D8" i="1"/>
  <c r="E8" i="1" s="1"/>
  <c r="D51" i="1"/>
  <c r="E51" i="1" s="1"/>
  <c r="E31" i="1"/>
  <c r="D44" i="1"/>
  <c r="E44" i="1" s="1"/>
  <c r="D7" i="1"/>
  <c r="E7" i="1" s="1"/>
  <c r="D34" i="1"/>
  <c r="E34" i="1" s="1"/>
</calcChain>
</file>

<file path=xl/sharedStrings.xml><?xml version="1.0" encoding="utf-8"?>
<sst xmlns="http://schemas.openxmlformats.org/spreadsheetml/2006/main" count="173" uniqueCount="97">
  <si>
    <t>Reykjavík</t>
  </si>
  <si>
    <t>Skaftárhreppur</t>
  </si>
  <si>
    <t>Ísl. Ríkisfang</t>
  </si>
  <si>
    <t>erlend ríkisfang</t>
  </si>
  <si>
    <t>Alls</t>
  </si>
  <si>
    <t>Kópavogur</t>
  </si>
  <si>
    <t>Hlutfall</t>
  </si>
  <si>
    <t>Flóahreppur</t>
  </si>
  <si>
    <t>Bláskógabyggð</t>
  </si>
  <si>
    <t>Grímsnes- og Grafningshreppur</t>
  </si>
  <si>
    <t>Mýrdalshreppur</t>
  </si>
  <si>
    <t>Sveitafélag</t>
  </si>
  <si>
    <t>Hrunamannahreppur</t>
  </si>
  <si>
    <t>Ásahreppur</t>
  </si>
  <si>
    <t>Rangárþing eystra</t>
  </si>
  <si>
    <t>Rangárþing ytra</t>
  </si>
  <si>
    <t>Sveitarfélagið Hornafjörður</t>
  </si>
  <si>
    <t>Skeiða- og Gnúpverjahreppur</t>
  </si>
  <si>
    <t>Vestmannaeyjar</t>
  </si>
  <si>
    <t>Sveitafélagið Ölfus</t>
  </si>
  <si>
    <t>Vesturbyggð</t>
  </si>
  <si>
    <t>Árneshreppur</t>
  </si>
  <si>
    <t>Bolungarvíkurkaupstaður</t>
  </si>
  <si>
    <t>Ísafjarðarbær</t>
  </si>
  <si>
    <t>Kaldrananeshreppur</t>
  </si>
  <si>
    <t>Reykhólahreppur</t>
  </si>
  <si>
    <t>Súðavíkurhreppur</t>
  </si>
  <si>
    <t>Strandabyggð</t>
  </si>
  <si>
    <t>Tálknafjarðarhreppur</t>
  </si>
  <si>
    <t>Húnaþing vestra</t>
  </si>
  <si>
    <t>Húnavatnshreppur</t>
  </si>
  <si>
    <t>Skagabyggð</t>
  </si>
  <si>
    <t>Sveitarfélagið Skagafjörður</t>
  </si>
  <si>
    <t>Sveitarfélagið Skagaströnd</t>
  </si>
  <si>
    <t>Blönduósbær</t>
  </si>
  <si>
    <t>Akrahreppur</t>
  </si>
  <si>
    <t>Akureyrarkaupstaður</t>
  </si>
  <si>
    <t>Dalvíkurbyggð</t>
  </si>
  <si>
    <t>Eyjafjarðarsveit</t>
  </si>
  <si>
    <t>Fjallabyggð</t>
  </si>
  <si>
    <t>Grýtubakkahreppur</t>
  </si>
  <si>
    <t>Hörgársveit</t>
  </si>
  <si>
    <t>Langanesbyggð</t>
  </si>
  <si>
    <t>Norðurþing</t>
  </si>
  <si>
    <t>Skútustaðahreppur</t>
  </si>
  <si>
    <t>Svalbarðshreppur</t>
  </si>
  <si>
    <t>Svalbarðsstrandarhreppur</t>
  </si>
  <si>
    <t>Tjörneshreppur</t>
  </si>
  <si>
    <t>Þingeyjarsveit</t>
  </si>
  <si>
    <t>Vopnafjarðarhreppur</t>
  </si>
  <si>
    <t>Fljótsdalshérað</t>
  </si>
  <si>
    <t>Fljótsdalshreppur</t>
  </si>
  <si>
    <t>Djúpavogshreppur</t>
  </si>
  <si>
    <t>Breiðdalshreppur</t>
  </si>
  <si>
    <t>Fjarðabyggð</t>
  </si>
  <si>
    <t>Seyðisfjarðarkaupstaður</t>
  </si>
  <si>
    <t>Borgarfjarðarhreppur</t>
  </si>
  <si>
    <t>Hvalfjarðarsveit</t>
  </si>
  <si>
    <t>Skorradalshreppur</t>
  </si>
  <si>
    <t>Borgarbyggð</t>
  </si>
  <si>
    <t>Dalabyggð</t>
  </si>
  <si>
    <t>Eyja- og Miklaholtshreppur</t>
  </si>
  <si>
    <t>Helgafellssveit</t>
  </si>
  <si>
    <t>Stykkishólmsbær</t>
  </si>
  <si>
    <t>Grundarfjarðarbær</t>
  </si>
  <si>
    <t>Snæfellsbær</t>
  </si>
  <si>
    <t>Grindavíkurbær</t>
  </si>
  <si>
    <t>Sveitarfélagið Vogar</t>
  </si>
  <si>
    <t>Reykjanesbær</t>
  </si>
  <si>
    <t>Sveitarfélagið Garður</t>
  </si>
  <si>
    <t>Sandgerðisbær</t>
  </si>
  <si>
    <t>Hafnarfjarðarkaupstaður</t>
  </si>
  <si>
    <t>Garðabær</t>
  </si>
  <si>
    <t>Mosfellsbær</t>
  </si>
  <si>
    <t>Kjósarhreppur</t>
  </si>
  <si>
    <t>Seltjarnarnesbær</t>
  </si>
  <si>
    <t>Keyrt út úr Þjóðskrá þann 7. mars 2018</t>
  </si>
  <si>
    <t>Tafla: Fjöldi  íbúa eftir sveitafélögum skipt niður eftir íslensku ríkisfangi og með öðru ríkisfangi.</t>
  </si>
  <si>
    <t>Ísl. ríkisfang</t>
  </si>
  <si>
    <t xml:space="preserve">         Höfuðborgarsvæðið alls</t>
  </si>
  <si>
    <t xml:space="preserve">          Vestfirðir alls</t>
  </si>
  <si>
    <t xml:space="preserve">          Norðurland vestra alls</t>
  </si>
  <si>
    <t xml:space="preserve">          Norðurland eystra alls</t>
  </si>
  <si>
    <t>Akranesbær</t>
  </si>
  <si>
    <t xml:space="preserve">          Austurland alls</t>
  </si>
  <si>
    <t xml:space="preserve">          Vesturland alls</t>
  </si>
  <si>
    <t xml:space="preserve">          Suðurland alls</t>
  </si>
  <si>
    <t xml:space="preserve">          Suðurnes alls </t>
  </si>
  <si>
    <t>Keyrt út úr Þjóðskrá þann 6. mars 2017</t>
  </si>
  <si>
    <t xml:space="preserve">          Suðurland </t>
  </si>
  <si>
    <t xml:space="preserve">          Suðurnes  </t>
  </si>
  <si>
    <t xml:space="preserve">          Vesturland </t>
  </si>
  <si>
    <t xml:space="preserve">         Höfuðborgarsvæðið </t>
  </si>
  <si>
    <t xml:space="preserve">          Vestfirðir </t>
  </si>
  <si>
    <t xml:space="preserve">          Norðurland vestra </t>
  </si>
  <si>
    <t xml:space="preserve">          Norðurland eystra </t>
  </si>
  <si>
    <t xml:space="preserve">          Austurland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</si>
</sst>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8">
    <xf numFmtId="0" fontId="0" fillId="0" borderId="0" xfId="0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3" fontId="0" fillId="3" borderId="0" xfId="0" applyNumberFormat="1" applyFill="1" applyAlignment="1">
      <alignment horizontal="right"/>
    </xf>
    <xf numFmtId="0" fontId="0" fillId="3" borderId="0" xfId="0" applyFill="1" applyBorder="1"/>
    <xf numFmtId="3" fontId="0" fillId="3" borderId="0" xfId="0" applyNumberFormat="1" applyFill="1" applyBorder="1"/>
    <xf numFmtId="164" fontId="0" fillId="3" borderId="0" xfId="0" applyNumberFormat="1" applyFill="1" applyBorder="1"/>
    <xf numFmtId="0" fontId="0" fillId="3" borderId="2" xfId="0" applyFill="1" applyBorder="1"/>
    <xf numFmtId="3" fontId="0" fillId="3" borderId="2" xfId="0" applyNumberFormat="1" applyFill="1" applyBorder="1"/>
    <xf numFmtId="164" fontId="0" fillId="3" borderId="2" xfId="0" applyNumberFormat="1" applyFill="1" applyBorder="1"/>
    <xf numFmtId="0" fontId="3" fillId="3" borderId="0" xfId="0" applyFont="1" applyFill="1"/>
    <xf numFmtId="0" fontId="0" fillId="5" borderId="0" xfId="0" applyFill="1"/>
    <xf numFmtId="3" fontId="0" fillId="5" borderId="0" xfId="0" applyNumberFormat="1" applyFill="1"/>
    <xf numFmtId="164" fontId="0" fillId="5" borderId="0" xfId="0" applyNumberFormat="1" applyFill="1"/>
    <xf numFmtId="3" fontId="0" fillId="5" borderId="0" xfId="0" applyNumberForma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0" fillId="3" borderId="2" xfId="0" applyNumberFormat="1" applyFill="1" applyBorder="1" applyAlignment="1">
      <alignment horizontal="right"/>
    </xf>
    <xf numFmtId="0" fontId="2" fillId="3" borderId="0" xfId="0" applyFont="1" applyFill="1"/>
    <xf numFmtId="0" fontId="4" fillId="4" borderId="1" xfId="1" applyFont="1" applyFill="1" applyBorder="1"/>
    <xf numFmtId="0" fontId="4" fillId="4" borderId="1" xfId="1" applyFont="1" applyFill="1" applyBorder="1" applyAlignment="1">
      <alignment horizontal="right"/>
    </xf>
    <xf numFmtId="0" fontId="2" fillId="3" borderId="0" xfId="0" applyFont="1" applyFill="1" applyBorder="1"/>
    <xf numFmtId="0" fontId="4" fillId="3" borderId="0" xfId="1" applyFont="1" applyFill="1" applyBorder="1"/>
    <xf numFmtId="0" fontId="4" fillId="3" borderId="0" xfId="1" applyFont="1" applyFill="1" applyBorder="1" applyAlignment="1">
      <alignment horizontal="right"/>
    </xf>
    <xf numFmtId="0" fontId="0" fillId="3" borderId="0" xfId="0" applyFont="1" applyFill="1"/>
    <xf numFmtId="0" fontId="0" fillId="3" borderId="0" xfId="0" applyFont="1" applyFill="1" applyBorder="1"/>
    <xf numFmtId="0" fontId="5" fillId="5" borderId="0" xfId="0" applyFont="1" applyFill="1"/>
    <xf numFmtId="3" fontId="5" fillId="5" borderId="0" xfId="0" applyNumberFormat="1" applyFont="1" applyFill="1"/>
    <xf numFmtId="164" fontId="5" fillId="5" borderId="0" xfId="0" applyNumberFormat="1" applyFont="1" applyFill="1" applyBorder="1"/>
    <xf numFmtId="0" fontId="6" fillId="3" borderId="0" xfId="0" applyFont="1" applyFill="1"/>
    <xf numFmtId="3" fontId="5" fillId="5" borderId="0" xfId="0" applyNumberFormat="1" applyFont="1" applyFill="1" applyBorder="1"/>
    <xf numFmtId="164" fontId="5" fillId="5" borderId="0" xfId="0" applyNumberFormat="1" applyFont="1" applyFill="1"/>
    <xf numFmtId="0" fontId="5" fillId="3" borderId="0" xfId="0" applyFont="1" applyFill="1" applyBorder="1"/>
    <xf numFmtId="0" fontId="5" fillId="3" borderId="0" xfId="0" applyFont="1" applyFill="1"/>
    <xf numFmtId="0" fontId="5" fillId="5" borderId="2" xfId="0" applyFont="1" applyFill="1" applyBorder="1"/>
    <xf numFmtId="3" fontId="5" fillId="5" borderId="2" xfId="0" applyNumberFormat="1" applyFont="1" applyFill="1" applyBorder="1"/>
    <xf numFmtId="164" fontId="5" fillId="5" borderId="2" xfId="0" applyNumberFormat="1" applyFont="1" applyFill="1" applyBorder="1"/>
    <xf numFmtId="0" fontId="7" fillId="3" borderId="0" xfId="0" applyFont="1" applyFill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0">
                <a:solidFill>
                  <a:schemeClr val="tx1"/>
                </a:solidFill>
              </a:rPr>
              <a:t>Hlutfall</a:t>
            </a:r>
            <a:r>
              <a:rPr lang="en-US" sz="1800" b="0" baseline="0">
                <a:solidFill>
                  <a:schemeClr val="tx1"/>
                </a:solidFill>
              </a:rPr>
              <a:t> erlendra ríkisborgara eftir landshlutum mars - 2018</a:t>
            </a:r>
            <a:endParaRPr lang="en-US" sz="1800" b="0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>
        <c:manualLayout>
          <c:layoutTarget val="inner"/>
          <c:xMode val="edge"/>
          <c:yMode val="edge"/>
          <c:x val="4.9711701648788215E-2"/>
          <c:y val="9.5469736120200627E-2"/>
          <c:w val="0.94360827233382538"/>
          <c:h val="0.816542361284090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Sheet3!$A$3:$A$10</c:f>
              <c:strCache>
                <c:ptCount val="8"/>
                <c:pt idx="0">
                  <c:v>          Suðurland </c:v>
                </c:pt>
                <c:pt idx="1">
                  <c:v>          Suðurnes  </c:v>
                </c:pt>
                <c:pt idx="2">
                  <c:v>          Vesturland </c:v>
                </c:pt>
                <c:pt idx="3">
                  <c:v>         Höfuðborgarsvæðið </c:v>
                </c:pt>
                <c:pt idx="4">
                  <c:v>          Vestfirðir </c:v>
                </c:pt>
                <c:pt idx="5">
                  <c:v>          Norðurland vestra </c:v>
                </c:pt>
                <c:pt idx="6">
                  <c:v>          Norðurland eystra </c:v>
                </c:pt>
                <c:pt idx="7">
                  <c:v>          Austurland </c:v>
                </c:pt>
              </c:strCache>
            </c:strRef>
          </c:cat>
          <c:val>
            <c:numRef>
              <c:f>Sheet3!$B$3:$B$10</c:f>
              <c:numCache>
                <c:formatCode>0.0%</c:formatCode>
                <c:ptCount val="8"/>
                <c:pt idx="0">
                  <c:v>0.15772084396012057</c:v>
                </c:pt>
                <c:pt idx="1">
                  <c:v>0.19488264717198922</c:v>
                </c:pt>
                <c:pt idx="2">
                  <c:v>0.10317305820517812</c:v>
                </c:pt>
                <c:pt idx="3">
                  <c:v>0.10688112388707441</c:v>
                </c:pt>
                <c:pt idx="4">
                  <c:v>0.14418008263285367</c:v>
                </c:pt>
                <c:pt idx="5">
                  <c:v>6.236111111111111E-2</c:v>
                </c:pt>
                <c:pt idx="6">
                  <c:v>7.6042759706190982E-2</c:v>
                </c:pt>
                <c:pt idx="7">
                  <c:v>0.10066666666666667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9-4ED6-B030-43EE8EC28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7325200"/>
        <c:axId val="907320280"/>
      </c:barChart>
      <c:catAx>
        <c:axId val="90732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07320280"/>
        <c:crosses val="autoZero"/>
        <c:auto val="1"/>
        <c:lblAlgn val="ctr"/>
        <c:lblOffset val="100"/>
        <c:noMultiLvlLbl val="0"/>
      </c:catAx>
      <c:valAx>
        <c:axId val="907320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0732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</xdr:row>
      <xdr:rowOff>104774</xdr:rowOff>
    </xdr:from>
    <xdr:to>
      <xdr:col>12</xdr:col>
      <xdr:colOff>561975</xdr:colOff>
      <xdr:row>37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workbookViewId="0">
      <selection activeCell="E4" sqref="E4:E74"/>
    </sheetView>
  </sheetViews>
  <sheetFormatPr defaultRowHeight="15" x14ac:dyDescent="0.25"/>
  <cols>
    <col min="1" max="1" width="31.125" style="1" customWidth="1"/>
    <col min="2" max="2" width="14.75" style="1" customWidth="1"/>
    <col min="3" max="3" width="16.875" style="1" customWidth="1"/>
    <col min="4" max="9" width="9" style="1"/>
    <col min="10" max="10" width="25.25" style="1" customWidth="1"/>
    <col min="11" max="11" width="11.25" style="1" bestFit="1" customWidth="1"/>
    <col min="12" max="12" width="17.375" style="1" customWidth="1"/>
    <col min="13" max="16384" width="9" style="1"/>
  </cols>
  <sheetData>
    <row r="1" spans="1:17" x14ac:dyDescent="0.25">
      <c r="A1" s="18" t="s">
        <v>77</v>
      </c>
      <c r="J1" s="21"/>
      <c r="K1" s="5"/>
      <c r="L1" s="5"/>
      <c r="M1" s="5"/>
      <c r="N1" s="5"/>
      <c r="O1" s="5"/>
      <c r="P1" s="5"/>
      <c r="Q1" s="5"/>
    </row>
    <row r="2" spans="1:17" x14ac:dyDescent="0.25">
      <c r="J2" s="5"/>
      <c r="K2" s="5"/>
      <c r="L2" s="5"/>
      <c r="M2" s="5"/>
      <c r="N2" s="5"/>
      <c r="O2" s="5"/>
      <c r="P2" s="5"/>
      <c r="Q2" s="5"/>
    </row>
    <row r="3" spans="1:17" ht="16.5" thickBot="1" x14ac:dyDescent="0.3">
      <c r="A3" s="19" t="s">
        <v>11</v>
      </c>
      <c r="B3" s="20" t="s">
        <v>2</v>
      </c>
      <c r="C3" s="20" t="s">
        <v>3</v>
      </c>
      <c r="D3" s="20" t="s">
        <v>4</v>
      </c>
      <c r="E3" s="20" t="s">
        <v>6</v>
      </c>
      <c r="J3" s="22"/>
      <c r="K3" s="23"/>
      <c r="L3" s="23"/>
      <c r="M3" s="23"/>
      <c r="N3" s="23"/>
      <c r="O3" s="5"/>
      <c r="P3" s="5"/>
      <c r="Q3" s="5"/>
    </row>
    <row r="4" spans="1:17" x14ac:dyDescent="0.25">
      <c r="A4" s="1" t="s">
        <v>10</v>
      </c>
      <c r="B4" s="4">
        <v>415</v>
      </c>
      <c r="C4" s="4">
        <v>222</v>
      </c>
      <c r="D4" s="2">
        <f>B4+C4</f>
        <v>637</v>
      </c>
      <c r="E4" s="3">
        <f>C4/D4</f>
        <v>0.34850863422291994</v>
      </c>
      <c r="J4" s="5"/>
      <c r="K4" s="16"/>
      <c r="L4" s="16"/>
      <c r="M4" s="6"/>
      <c r="N4" s="7"/>
      <c r="O4" s="5"/>
      <c r="P4" s="5"/>
      <c r="Q4" s="5"/>
    </row>
    <row r="5" spans="1:17" x14ac:dyDescent="0.25">
      <c r="A5" s="12" t="s">
        <v>17</v>
      </c>
      <c r="B5" s="15">
        <v>482</v>
      </c>
      <c r="C5" s="15">
        <v>207</v>
      </c>
      <c r="D5" s="13">
        <f>B5+C5</f>
        <v>689</v>
      </c>
      <c r="E5" s="14">
        <f>C5/D5</f>
        <v>0.30043541364296084</v>
      </c>
      <c r="J5" s="5"/>
      <c r="K5" s="16"/>
      <c r="L5" s="16"/>
      <c r="M5" s="6"/>
      <c r="N5" s="7"/>
      <c r="O5" s="5"/>
      <c r="P5" s="5"/>
      <c r="Q5" s="5"/>
    </row>
    <row r="6" spans="1:17" x14ac:dyDescent="0.25">
      <c r="A6" s="1" t="s">
        <v>44</v>
      </c>
      <c r="B6" s="4">
        <v>379</v>
      </c>
      <c r="C6" s="4">
        <v>123</v>
      </c>
      <c r="D6" s="2">
        <f>B6+C6</f>
        <v>502</v>
      </c>
      <c r="E6" s="3">
        <f>C6/D6</f>
        <v>0.2450199203187251</v>
      </c>
      <c r="J6" s="5"/>
      <c r="K6" s="16"/>
      <c r="L6" s="16"/>
      <c r="M6" s="6"/>
      <c r="N6" s="7"/>
      <c r="O6" s="5"/>
      <c r="P6" s="5"/>
      <c r="Q6" s="5"/>
    </row>
    <row r="7" spans="1:17" x14ac:dyDescent="0.25">
      <c r="A7" s="12" t="s">
        <v>1</v>
      </c>
      <c r="B7" s="15">
        <v>426</v>
      </c>
      <c r="C7" s="15">
        <v>136</v>
      </c>
      <c r="D7" s="13">
        <f>B7+C7</f>
        <v>562</v>
      </c>
      <c r="E7" s="14">
        <f>C7/D7</f>
        <v>0.24199288256227758</v>
      </c>
      <c r="J7" s="5"/>
      <c r="K7" s="16"/>
      <c r="L7" s="16"/>
      <c r="M7" s="6"/>
      <c r="N7" s="7"/>
      <c r="O7" s="5"/>
      <c r="P7" s="5"/>
      <c r="Q7" s="5"/>
    </row>
    <row r="8" spans="1:17" x14ac:dyDescent="0.25">
      <c r="A8" s="1" t="s">
        <v>8</v>
      </c>
      <c r="B8" s="4">
        <v>848</v>
      </c>
      <c r="C8" s="4">
        <v>256</v>
      </c>
      <c r="D8" s="2">
        <f>B8+C8</f>
        <v>1104</v>
      </c>
      <c r="E8" s="3">
        <f>C8/D8</f>
        <v>0.2318840579710145</v>
      </c>
      <c r="J8" s="5"/>
      <c r="K8" s="16"/>
      <c r="L8" s="16"/>
      <c r="M8" s="6"/>
      <c r="N8" s="7"/>
      <c r="O8" s="5"/>
      <c r="P8" s="5"/>
      <c r="Q8" s="5"/>
    </row>
    <row r="9" spans="1:17" x14ac:dyDescent="0.25">
      <c r="A9" s="12" t="s">
        <v>46</v>
      </c>
      <c r="B9" s="15">
        <v>382</v>
      </c>
      <c r="C9" s="15">
        <v>109</v>
      </c>
      <c r="D9" s="13">
        <f>B9+C9</f>
        <v>491</v>
      </c>
      <c r="E9" s="14">
        <f>C9/D9</f>
        <v>0.2219959266802444</v>
      </c>
      <c r="J9" s="5"/>
      <c r="K9" s="5"/>
      <c r="L9" s="5"/>
      <c r="M9" s="5"/>
      <c r="N9" s="5"/>
      <c r="O9" s="5"/>
      <c r="P9" s="5"/>
      <c r="Q9" s="5"/>
    </row>
    <row r="10" spans="1:17" x14ac:dyDescent="0.25">
      <c r="A10" s="1" t="s">
        <v>13</v>
      </c>
      <c r="B10" s="4">
        <v>191</v>
      </c>
      <c r="C10" s="4">
        <v>52</v>
      </c>
      <c r="D10" s="2">
        <f>B10+C10</f>
        <v>243</v>
      </c>
      <c r="E10" s="3">
        <f>C10/D10</f>
        <v>0.2139917695473251</v>
      </c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12" t="s">
        <v>28</v>
      </c>
      <c r="B11" s="15">
        <v>191</v>
      </c>
      <c r="C11" s="15">
        <v>51</v>
      </c>
      <c r="D11" s="13">
        <f>B11+C11</f>
        <v>242</v>
      </c>
      <c r="E11" s="14">
        <f>C11/D11</f>
        <v>0.21074380165289255</v>
      </c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1" t="s">
        <v>68</v>
      </c>
      <c r="B12" s="4">
        <v>14200</v>
      </c>
      <c r="C12" s="4">
        <v>3752</v>
      </c>
      <c r="D12" s="2">
        <f>B12+C12</f>
        <v>17952</v>
      </c>
      <c r="E12" s="3">
        <f>C12/D12</f>
        <v>0.20900178253119431</v>
      </c>
      <c r="J12" s="5"/>
      <c r="K12" s="5"/>
      <c r="L12" s="5"/>
      <c r="M12" s="5"/>
      <c r="N12" s="5"/>
      <c r="O12" s="5"/>
      <c r="P12" s="5"/>
      <c r="Q12" s="5"/>
    </row>
    <row r="13" spans="1:17" x14ac:dyDescent="0.25">
      <c r="A13" s="12" t="s">
        <v>43</v>
      </c>
      <c r="B13" s="15">
        <v>2575</v>
      </c>
      <c r="C13" s="15">
        <v>677</v>
      </c>
      <c r="D13" s="13">
        <f>B13+C13</f>
        <v>3252</v>
      </c>
      <c r="E13" s="14">
        <f>C13/D13</f>
        <v>0.20817958179581797</v>
      </c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1" t="s">
        <v>64</v>
      </c>
      <c r="B14" s="4">
        <v>700</v>
      </c>
      <c r="C14" s="4">
        <v>182</v>
      </c>
      <c r="D14" s="2">
        <f>B14+C14</f>
        <v>882</v>
      </c>
      <c r="E14" s="3">
        <f>C14/D14</f>
        <v>0.20634920634920634</v>
      </c>
      <c r="J14" s="5"/>
      <c r="K14" s="5"/>
      <c r="L14" s="5"/>
      <c r="M14" s="5"/>
      <c r="N14" s="5"/>
      <c r="O14" s="5"/>
      <c r="P14" s="5"/>
      <c r="Q14" s="5"/>
    </row>
    <row r="15" spans="1:17" x14ac:dyDescent="0.25">
      <c r="A15" s="12" t="s">
        <v>12</v>
      </c>
      <c r="B15" s="15">
        <v>618</v>
      </c>
      <c r="C15" s="15">
        <v>151</v>
      </c>
      <c r="D15" s="13">
        <f>B15+C15</f>
        <v>769</v>
      </c>
      <c r="E15" s="14">
        <f>C15/D15</f>
        <v>0.19635890767230169</v>
      </c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1" t="s">
        <v>26</v>
      </c>
      <c r="B16" s="4">
        <v>155</v>
      </c>
      <c r="C16" s="4">
        <v>37</v>
      </c>
      <c r="D16" s="2">
        <f>B16+C16</f>
        <v>192</v>
      </c>
      <c r="E16" s="3">
        <f>C16/D16</f>
        <v>0.19270833333333334</v>
      </c>
    </row>
    <row r="17" spans="1:5" x14ac:dyDescent="0.25">
      <c r="A17" s="12" t="s">
        <v>70</v>
      </c>
      <c r="B17" s="15">
        <v>1453</v>
      </c>
      <c r="C17" s="15">
        <v>346</v>
      </c>
      <c r="D17" s="13">
        <f>B17+C17</f>
        <v>1799</v>
      </c>
      <c r="E17" s="14">
        <f>C17/D17</f>
        <v>0.19232907170650362</v>
      </c>
    </row>
    <row r="18" spans="1:5" x14ac:dyDescent="0.25">
      <c r="A18" s="1" t="s">
        <v>65</v>
      </c>
      <c r="B18" s="4">
        <v>1342</v>
      </c>
      <c r="C18" s="4">
        <v>311</v>
      </c>
      <c r="D18" s="2">
        <f>B18+C18</f>
        <v>1653</v>
      </c>
      <c r="E18" s="3">
        <f>C18/D18</f>
        <v>0.18814277071990321</v>
      </c>
    </row>
    <row r="19" spans="1:5" x14ac:dyDescent="0.25">
      <c r="A19" s="12" t="s">
        <v>61</v>
      </c>
      <c r="B19" s="15">
        <v>104</v>
      </c>
      <c r="C19" s="15">
        <v>24</v>
      </c>
      <c r="D19" s="13">
        <f>B19+C19</f>
        <v>128</v>
      </c>
      <c r="E19" s="14">
        <f>C19/D19</f>
        <v>0.1875</v>
      </c>
    </row>
    <row r="20" spans="1:5" x14ac:dyDescent="0.25">
      <c r="A20" s="1" t="s">
        <v>42</v>
      </c>
      <c r="B20" s="4">
        <v>398</v>
      </c>
      <c r="C20" s="4">
        <v>90</v>
      </c>
      <c r="D20" s="2">
        <f>B20+C20</f>
        <v>488</v>
      </c>
      <c r="E20" s="3">
        <f>C20/D20</f>
        <v>0.18442622950819673</v>
      </c>
    </row>
    <row r="21" spans="1:5" x14ac:dyDescent="0.25">
      <c r="A21" s="12" t="s">
        <v>22</v>
      </c>
      <c r="B21" s="15">
        <v>765</v>
      </c>
      <c r="C21" s="15">
        <v>172</v>
      </c>
      <c r="D21" s="13">
        <f>B21+C21</f>
        <v>937</v>
      </c>
      <c r="E21" s="14">
        <f>C21/D21</f>
        <v>0.18356456776947705</v>
      </c>
    </row>
    <row r="22" spans="1:5" x14ac:dyDescent="0.25">
      <c r="A22" s="1" t="s">
        <v>14</v>
      </c>
      <c r="B22" s="4">
        <v>1500</v>
      </c>
      <c r="C22" s="4">
        <v>313</v>
      </c>
      <c r="D22" s="2">
        <f>B22+C22</f>
        <v>1813</v>
      </c>
      <c r="E22" s="3">
        <f>C22/D22</f>
        <v>0.17264202978488694</v>
      </c>
    </row>
    <row r="23" spans="1:5" x14ac:dyDescent="0.25">
      <c r="A23" s="12" t="s">
        <v>67</v>
      </c>
      <c r="B23" s="15">
        <v>1063</v>
      </c>
      <c r="C23" s="15">
        <v>213</v>
      </c>
      <c r="D23" s="13">
        <f>B23+C23</f>
        <v>1276</v>
      </c>
      <c r="E23" s="14">
        <f>C23/D23</f>
        <v>0.16692789968652039</v>
      </c>
    </row>
    <row r="24" spans="1:5" x14ac:dyDescent="0.25">
      <c r="A24" s="1" t="s">
        <v>20</v>
      </c>
      <c r="B24" s="4">
        <v>844</v>
      </c>
      <c r="C24" s="4">
        <v>166</v>
      </c>
      <c r="D24" s="2">
        <f>B24+C24</f>
        <v>1010</v>
      </c>
      <c r="E24" s="3">
        <f>C24/D24</f>
        <v>0.16435643564356436</v>
      </c>
    </row>
    <row r="25" spans="1:5" x14ac:dyDescent="0.25">
      <c r="A25" s="1" t="s">
        <v>16</v>
      </c>
      <c r="B25" s="4">
        <v>1934</v>
      </c>
      <c r="C25" s="4">
        <v>372</v>
      </c>
      <c r="D25" s="2">
        <f>B25+C25</f>
        <v>2306</v>
      </c>
      <c r="E25" s="3">
        <f>C25/D25</f>
        <v>0.16131830008673026</v>
      </c>
    </row>
    <row r="26" spans="1:5" x14ac:dyDescent="0.25">
      <c r="A26" s="1" t="s">
        <v>19</v>
      </c>
      <c r="B26" s="4">
        <v>1771</v>
      </c>
      <c r="C26" s="4">
        <v>333</v>
      </c>
      <c r="D26" s="2">
        <f>B26+C26</f>
        <v>2104</v>
      </c>
      <c r="E26" s="3">
        <f>C26/D26</f>
        <v>0.15826996197718632</v>
      </c>
    </row>
    <row r="27" spans="1:5" x14ac:dyDescent="0.25">
      <c r="A27" s="1" t="s">
        <v>69</v>
      </c>
      <c r="B27" s="4">
        <v>1358</v>
      </c>
      <c r="C27" s="4">
        <v>246</v>
      </c>
      <c r="D27" s="2">
        <f>B27+C27</f>
        <v>1604</v>
      </c>
      <c r="E27" s="3">
        <f>C27/D27</f>
        <v>0.15336658354114713</v>
      </c>
    </row>
    <row r="28" spans="1:5" x14ac:dyDescent="0.25">
      <c r="A28" s="1" t="s">
        <v>66</v>
      </c>
      <c r="B28" s="4">
        <v>2851</v>
      </c>
      <c r="C28" s="4">
        <v>508</v>
      </c>
      <c r="D28" s="2">
        <f>B28+C28</f>
        <v>3359</v>
      </c>
      <c r="E28" s="3">
        <f>C28/D28</f>
        <v>0.15123548675200954</v>
      </c>
    </row>
    <row r="29" spans="1:5" x14ac:dyDescent="0.25">
      <c r="A29" s="1" t="s">
        <v>23</v>
      </c>
      <c r="B29" s="4">
        <v>3208</v>
      </c>
      <c r="C29" s="4">
        <v>549</v>
      </c>
      <c r="D29" s="2">
        <f>B29+C29</f>
        <v>3757</v>
      </c>
      <c r="E29" s="3">
        <f>C29/D29</f>
        <v>0.14612722917221188</v>
      </c>
    </row>
    <row r="30" spans="1:5" x14ac:dyDescent="0.25">
      <c r="A30" s="1" t="s">
        <v>9</v>
      </c>
      <c r="B30" s="4">
        <v>400</v>
      </c>
      <c r="C30" s="4">
        <v>68</v>
      </c>
      <c r="D30" s="2">
        <f>B30+C30</f>
        <v>468</v>
      </c>
      <c r="E30" s="3">
        <f>C30/D30</f>
        <v>0.14529914529914531</v>
      </c>
    </row>
    <row r="31" spans="1:5" x14ac:dyDescent="0.25">
      <c r="A31" s="1" t="s">
        <v>15</v>
      </c>
      <c r="B31" s="4">
        <v>1400</v>
      </c>
      <c r="C31" s="4">
        <v>217</v>
      </c>
      <c r="D31" s="2">
        <f>B31+C31</f>
        <v>1617</v>
      </c>
      <c r="E31" s="3">
        <f>C31/D31</f>
        <v>0.13419913419913421</v>
      </c>
    </row>
    <row r="32" spans="1:5" x14ac:dyDescent="0.25">
      <c r="A32" s="1" t="s">
        <v>52</v>
      </c>
      <c r="B32" s="4">
        <v>402</v>
      </c>
      <c r="C32" s="4">
        <v>62</v>
      </c>
      <c r="D32" s="2">
        <f>B32+C32</f>
        <v>464</v>
      </c>
      <c r="E32" s="3">
        <f>C32/D32</f>
        <v>0.1336206896551724</v>
      </c>
    </row>
    <row r="33" spans="1:5" x14ac:dyDescent="0.25">
      <c r="A33" s="1" t="s">
        <v>54</v>
      </c>
      <c r="B33" s="4">
        <v>4153</v>
      </c>
      <c r="C33" s="4">
        <v>636</v>
      </c>
      <c r="D33" s="2">
        <f>B33+C33</f>
        <v>4789</v>
      </c>
      <c r="E33" s="3">
        <f>C33/D33</f>
        <v>0.13280434328669868</v>
      </c>
    </row>
    <row r="34" spans="1:5" x14ac:dyDescent="0.25">
      <c r="A34" s="1" t="s">
        <v>0</v>
      </c>
      <c r="B34" s="4">
        <v>110376</v>
      </c>
      <c r="C34" s="4">
        <v>16138</v>
      </c>
      <c r="D34" s="2">
        <f>B34+C34</f>
        <v>126514</v>
      </c>
      <c r="E34" s="3">
        <f>C34/D34</f>
        <v>0.12755900532747363</v>
      </c>
    </row>
    <row r="35" spans="1:5" x14ac:dyDescent="0.25">
      <c r="A35" s="1" t="s">
        <v>24</v>
      </c>
      <c r="B35" s="4">
        <v>95</v>
      </c>
      <c r="C35" s="4">
        <v>13</v>
      </c>
      <c r="D35" s="2">
        <f>B35+C35</f>
        <v>108</v>
      </c>
      <c r="E35" s="3">
        <f>C35/D35</f>
        <v>0.12037037037037036</v>
      </c>
    </row>
    <row r="36" spans="1:5" x14ac:dyDescent="0.25">
      <c r="A36" s="1" t="s">
        <v>63</v>
      </c>
      <c r="B36" s="4">
        <v>1039</v>
      </c>
      <c r="C36" s="4">
        <v>141</v>
      </c>
      <c r="D36" s="2">
        <f>B36+C36</f>
        <v>1180</v>
      </c>
      <c r="E36" s="3">
        <f>C36/D36</f>
        <v>0.11949152542372882</v>
      </c>
    </row>
    <row r="37" spans="1:5" x14ac:dyDescent="0.25">
      <c r="A37" s="1" t="s">
        <v>59</v>
      </c>
      <c r="B37" s="4">
        <v>3325</v>
      </c>
      <c r="C37" s="4">
        <v>418</v>
      </c>
      <c r="D37" s="2">
        <f>B37+C37</f>
        <v>3743</v>
      </c>
      <c r="E37" s="3">
        <f>C37/D37</f>
        <v>0.1116751269035533</v>
      </c>
    </row>
    <row r="38" spans="1:5" x14ac:dyDescent="0.25">
      <c r="A38" s="1" t="s">
        <v>48</v>
      </c>
      <c r="B38" s="4">
        <v>828</v>
      </c>
      <c r="C38" s="4">
        <v>104</v>
      </c>
      <c r="D38" s="2">
        <f>B38+C38</f>
        <v>932</v>
      </c>
      <c r="E38" s="3">
        <f>C38/D38</f>
        <v>0.11158798283261803</v>
      </c>
    </row>
    <row r="39" spans="1:5" x14ac:dyDescent="0.25">
      <c r="A39" s="1" t="s">
        <v>55</v>
      </c>
      <c r="B39" s="4">
        <v>608</v>
      </c>
      <c r="C39" s="4">
        <v>74</v>
      </c>
      <c r="D39" s="2">
        <f>B39+C39</f>
        <v>682</v>
      </c>
      <c r="E39" s="3">
        <f>C39/D39</f>
        <v>0.10850439882697947</v>
      </c>
    </row>
    <row r="40" spans="1:5" x14ac:dyDescent="0.25">
      <c r="A40" s="1" t="s">
        <v>37</v>
      </c>
      <c r="B40" s="4">
        <v>1687</v>
      </c>
      <c r="C40" s="4">
        <v>202</v>
      </c>
      <c r="D40" s="2">
        <f>B40+C40</f>
        <v>1889</v>
      </c>
      <c r="E40" s="3">
        <f>C40/D40</f>
        <v>0.1069348861831657</v>
      </c>
    </row>
    <row r="41" spans="1:5" x14ac:dyDescent="0.25">
      <c r="A41" s="1" t="s">
        <v>56</v>
      </c>
      <c r="B41" s="4">
        <v>95</v>
      </c>
      <c r="C41" s="4">
        <v>11</v>
      </c>
      <c r="D41" s="2">
        <f>B41+C41</f>
        <v>106</v>
      </c>
      <c r="E41" s="3">
        <f>C41/D41</f>
        <v>0.10377358490566038</v>
      </c>
    </row>
    <row r="42" spans="1:5" x14ac:dyDescent="0.25">
      <c r="A42" s="1" t="s">
        <v>34</v>
      </c>
      <c r="B42" s="4">
        <v>815</v>
      </c>
      <c r="C42" s="4">
        <v>93</v>
      </c>
      <c r="D42" s="2">
        <f>B42+C42</f>
        <v>908</v>
      </c>
      <c r="E42" s="3">
        <f>C42/D42</f>
        <v>0.10242290748898679</v>
      </c>
    </row>
    <row r="43" spans="1:5" x14ac:dyDescent="0.25">
      <c r="A43" s="1" t="s">
        <v>71</v>
      </c>
      <c r="B43" s="4">
        <v>26628</v>
      </c>
      <c r="C43" s="4">
        <v>2898</v>
      </c>
      <c r="D43" s="2">
        <f>B43+C43</f>
        <v>29526</v>
      </c>
      <c r="E43" s="3">
        <f>C43/D43</f>
        <v>9.8150782361308683E-2</v>
      </c>
    </row>
    <row r="44" spans="1:5" x14ac:dyDescent="0.25">
      <c r="A44" s="1" t="s">
        <v>5</v>
      </c>
      <c r="B44" s="4">
        <v>33004</v>
      </c>
      <c r="C44" s="4">
        <v>3200</v>
      </c>
      <c r="D44" s="2">
        <f>B44+C44</f>
        <v>36204</v>
      </c>
      <c r="E44" s="3">
        <f>C44/D44</f>
        <v>8.8388023422826201E-2</v>
      </c>
    </row>
    <row r="45" spans="1:5" x14ac:dyDescent="0.25">
      <c r="A45" s="1" t="s">
        <v>18</v>
      </c>
      <c r="B45" s="4">
        <v>3942</v>
      </c>
      <c r="C45" s="4">
        <v>351</v>
      </c>
      <c r="D45" s="2">
        <f>B45+C45</f>
        <v>4293</v>
      </c>
      <c r="E45" s="3">
        <f>C45/D45</f>
        <v>8.1761006289308172E-2</v>
      </c>
    </row>
    <row r="46" spans="1:5" x14ac:dyDescent="0.25">
      <c r="A46" s="1" t="s">
        <v>40</v>
      </c>
      <c r="B46" s="4">
        <v>339</v>
      </c>
      <c r="C46" s="4">
        <v>29</v>
      </c>
      <c r="D46" s="2">
        <f>B46+C46</f>
        <v>368</v>
      </c>
      <c r="E46" s="3">
        <f>C46/D46</f>
        <v>7.880434782608696E-2</v>
      </c>
    </row>
    <row r="47" spans="1:5" x14ac:dyDescent="0.25">
      <c r="A47" s="1" t="s">
        <v>35</v>
      </c>
      <c r="B47" s="4">
        <v>180</v>
      </c>
      <c r="C47" s="4">
        <v>15</v>
      </c>
      <c r="D47" s="2">
        <f>B47+C47</f>
        <v>195</v>
      </c>
      <c r="E47" s="3">
        <f>C47/D47</f>
        <v>7.6923076923076927E-2</v>
      </c>
    </row>
    <row r="48" spans="1:5" x14ac:dyDescent="0.25">
      <c r="A48" s="1" t="s">
        <v>75</v>
      </c>
      <c r="B48" s="4">
        <v>4267</v>
      </c>
      <c r="C48" s="4">
        <v>331</v>
      </c>
      <c r="D48" s="2">
        <f>B48+C48</f>
        <v>4598</v>
      </c>
      <c r="E48" s="3">
        <f>C48/D48</f>
        <v>7.1987820791648546E-2</v>
      </c>
    </row>
    <row r="49" spans="1:5" x14ac:dyDescent="0.25">
      <c r="A49" s="1" t="s">
        <v>29</v>
      </c>
      <c r="B49" s="4">
        <v>1102</v>
      </c>
      <c r="C49" s="4">
        <v>83</v>
      </c>
      <c r="D49" s="2">
        <f>B49+C49</f>
        <v>1185</v>
      </c>
      <c r="E49" s="3">
        <f>C49/D49</f>
        <v>7.0042194092826998E-2</v>
      </c>
    </row>
    <row r="50" spans="1:5" x14ac:dyDescent="0.25">
      <c r="A50" s="1" t="s">
        <v>51</v>
      </c>
      <c r="B50" s="4">
        <v>70</v>
      </c>
      <c r="C50" s="4">
        <v>5</v>
      </c>
      <c r="D50" s="2">
        <f>B50+C50</f>
        <v>75</v>
      </c>
      <c r="E50" s="3">
        <f>C50/D50</f>
        <v>6.6666666666666666E-2</v>
      </c>
    </row>
    <row r="51" spans="1:5" x14ac:dyDescent="0.25">
      <c r="A51" s="1" t="s">
        <v>7</v>
      </c>
      <c r="B51" s="4">
        <v>604</v>
      </c>
      <c r="C51" s="4">
        <v>43</v>
      </c>
      <c r="D51" s="2">
        <f>B51+C51</f>
        <v>647</v>
      </c>
      <c r="E51" s="3">
        <f>C51/D51</f>
        <v>6.6460587326120563E-2</v>
      </c>
    </row>
    <row r="52" spans="1:5" x14ac:dyDescent="0.25">
      <c r="A52" s="1" t="s">
        <v>53</v>
      </c>
      <c r="B52" s="4">
        <v>176</v>
      </c>
      <c r="C52" s="4">
        <v>12</v>
      </c>
      <c r="D52" s="2">
        <f>B52+C52</f>
        <v>188</v>
      </c>
      <c r="E52" s="3">
        <f>C52/D52</f>
        <v>6.3829787234042548E-2</v>
      </c>
    </row>
    <row r="53" spans="1:5" x14ac:dyDescent="0.25">
      <c r="A53" s="1" t="s">
        <v>50</v>
      </c>
      <c r="B53" s="4">
        <v>3316</v>
      </c>
      <c r="C53" s="4">
        <v>225</v>
      </c>
      <c r="D53" s="2">
        <f>B53+C53</f>
        <v>3541</v>
      </c>
      <c r="E53" s="3">
        <f>C53/D53</f>
        <v>6.3541372493645859E-2</v>
      </c>
    </row>
    <row r="54" spans="1:5" x14ac:dyDescent="0.25">
      <c r="A54" s="1" t="s">
        <v>73</v>
      </c>
      <c r="B54" s="4">
        <v>9973</v>
      </c>
      <c r="C54" s="4">
        <v>669</v>
      </c>
      <c r="D54" s="2">
        <f>B54+C54</f>
        <v>10642</v>
      </c>
      <c r="E54" s="3">
        <f>C54/D54</f>
        <v>6.2864123285096787E-2</v>
      </c>
    </row>
    <row r="55" spans="1:5" x14ac:dyDescent="0.25">
      <c r="A55" s="1" t="s">
        <v>74</v>
      </c>
      <c r="B55" s="4">
        <v>210</v>
      </c>
      <c r="C55" s="4">
        <v>14</v>
      </c>
      <c r="D55" s="2">
        <f>B55+C55</f>
        <v>224</v>
      </c>
      <c r="E55" s="3">
        <f>C55/D55</f>
        <v>6.25E-2</v>
      </c>
    </row>
    <row r="56" spans="1:5" x14ac:dyDescent="0.25">
      <c r="A56" s="1" t="s">
        <v>32</v>
      </c>
      <c r="B56" s="4">
        <v>3749</v>
      </c>
      <c r="C56" s="4">
        <v>223</v>
      </c>
      <c r="D56" s="2">
        <f>B56+C56</f>
        <v>3972</v>
      </c>
      <c r="E56" s="3">
        <f>C56/D56</f>
        <v>5.6143001007049345E-2</v>
      </c>
    </row>
    <row r="57" spans="1:5" x14ac:dyDescent="0.25">
      <c r="A57" s="1" t="s">
        <v>60</v>
      </c>
      <c r="B57" s="4">
        <v>627</v>
      </c>
      <c r="C57" s="4">
        <v>37</v>
      </c>
      <c r="D57" s="2">
        <f>B57+C57</f>
        <v>664</v>
      </c>
      <c r="E57" s="3">
        <f>C57/D57</f>
        <v>5.5722891566265059E-2</v>
      </c>
    </row>
    <row r="58" spans="1:5" x14ac:dyDescent="0.25">
      <c r="A58" s="1" t="s">
        <v>39</v>
      </c>
      <c r="B58" s="4">
        <v>1899</v>
      </c>
      <c r="C58" s="4">
        <v>112</v>
      </c>
      <c r="D58" s="2">
        <f>B58+C58</f>
        <v>2011</v>
      </c>
      <c r="E58" s="3">
        <f>C58/D58</f>
        <v>5.5693684733963203E-2</v>
      </c>
    </row>
    <row r="59" spans="1:5" x14ac:dyDescent="0.25">
      <c r="A59" s="1" t="s">
        <v>62</v>
      </c>
      <c r="B59" s="4">
        <v>55</v>
      </c>
      <c r="C59" s="4">
        <v>3</v>
      </c>
      <c r="D59" s="2">
        <f>B59+C59</f>
        <v>58</v>
      </c>
      <c r="E59" s="3">
        <f>C59/D59</f>
        <v>5.1724137931034482E-2</v>
      </c>
    </row>
    <row r="60" spans="1:5" x14ac:dyDescent="0.25">
      <c r="A60" s="1" t="s">
        <v>49</v>
      </c>
      <c r="B60" s="4">
        <v>623</v>
      </c>
      <c r="C60" s="4">
        <v>32</v>
      </c>
      <c r="D60" s="2">
        <f>B60+C60</f>
        <v>655</v>
      </c>
      <c r="E60" s="3">
        <f>C60/D60</f>
        <v>4.8854961832061068E-2</v>
      </c>
    </row>
    <row r="61" spans="1:5" x14ac:dyDescent="0.25">
      <c r="A61" s="1" t="s">
        <v>57</v>
      </c>
      <c r="B61" s="4">
        <v>617</v>
      </c>
      <c r="C61" s="4">
        <v>31</v>
      </c>
      <c r="D61" s="2">
        <f>B61+C61</f>
        <v>648</v>
      </c>
      <c r="E61" s="3">
        <f>C61/D61</f>
        <v>4.7839506172839504E-2</v>
      </c>
    </row>
    <row r="62" spans="1:5" x14ac:dyDescent="0.25">
      <c r="A62" s="1" t="s">
        <v>33</v>
      </c>
      <c r="B62" s="4">
        <v>449</v>
      </c>
      <c r="C62" s="4">
        <v>21</v>
      </c>
      <c r="D62" s="2">
        <f>B62+C62</f>
        <v>470</v>
      </c>
      <c r="E62" s="3">
        <f>C62/D62</f>
        <v>4.4680851063829789E-2</v>
      </c>
    </row>
    <row r="63" spans="1:5" x14ac:dyDescent="0.25">
      <c r="A63" s="1" t="s">
        <v>38</v>
      </c>
      <c r="B63" s="4">
        <v>967</v>
      </c>
      <c r="C63" s="4">
        <v>45</v>
      </c>
      <c r="D63" s="2">
        <f>B63+C63</f>
        <v>1012</v>
      </c>
      <c r="E63" s="3">
        <f>C63/D63</f>
        <v>4.4466403162055336E-2</v>
      </c>
    </row>
    <row r="64" spans="1:5" x14ac:dyDescent="0.25">
      <c r="A64" s="1" t="s">
        <v>36</v>
      </c>
      <c r="B64" s="4">
        <v>18005</v>
      </c>
      <c r="C64" s="4">
        <v>799</v>
      </c>
      <c r="D64" s="2">
        <f>B64+C64</f>
        <v>18804</v>
      </c>
      <c r="E64" s="3">
        <f>C64/D64</f>
        <v>4.2490959370346734E-2</v>
      </c>
    </row>
    <row r="65" spans="1:5" x14ac:dyDescent="0.25">
      <c r="A65" s="1" t="s">
        <v>72</v>
      </c>
      <c r="B65" s="4">
        <v>15163</v>
      </c>
      <c r="C65" s="4">
        <v>639</v>
      </c>
      <c r="D65" s="2">
        <f>B65+C65</f>
        <v>15802</v>
      </c>
      <c r="E65" s="3">
        <f>C65/D65</f>
        <v>4.0437919250727754E-2</v>
      </c>
    </row>
    <row r="66" spans="1:5" x14ac:dyDescent="0.25">
      <c r="A66" s="1" t="s">
        <v>41</v>
      </c>
      <c r="B66" s="4">
        <v>573</v>
      </c>
      <c r="C66" s="4">
        <v>24</v>
      </c>
      <c r="D66" s="2">
        <f>B66+C66</f>
        <v>597</v>
      </c>
      <c r="E66" s="3">
        <f>C66/D66</f>
        <v>4.0201005025125629E-2</v>
      </c>
    </row>
    <row r="67" spans="1:5" x14ac:dyDescent="0.25">
      <c r="A67" s="1" t="s">
        <v>25</v>
      </c>
      <c r="B67" s="4">
        <v>269</v>
      </c>
      <c r="C67" s="4">
        <v>11</v>
      </c>
      <c r="D67" s="2">
        <f>B67+C67</f>
        <v>280</v>
      </c>
      <c r="E67" s="3">
        <f>C67/D67</f>
        <v>3.9285714285714285E-2</v>
      </c>
    </row>
    <row r="68" spans="1:5" x14ac:dyDescent="0.25">
      <c r="A68" s="1" t="s">
        <v>47</v>
      </c>
      <c r="B68" s="4">
        <v>56</v>
      </c>
      <c r="C68" s="4">
        <v>2</v>
      </c>
      <c r="D68" s="2">
        <f>B68+C68</f>
        <v>58</v>
      </c>
      <c r="E68" s="3">
        <f>C68/D68</f>
        <v>3.4482758620689655E-2</v>
      </c>
    </row>
    <row r="69" spans="1:5" x14ac:dyDescent="0.25">
      <c r="A69" s="1" t="s">
        <v>30</v>
      </c>
      <c r="B69" s="4">
        <v>368</v>
      </c>
      <c r="C69" s="4">
        <v>13</v>
      </c>
      <c r="D69" s="2">
        <f>B69+C69</f>
        <v>381</v>
      </c>
      <c r="E69" s="3">
        <f>C69/D69</f>
        <v>3.4120734908136482E-2</v>
      </c>
    </row>
    <row r="70" spans="1:5" x14ac:dyDescent="0.25">
      <c r="A70" s="5" t="s">
        <v>45</v>
      </c>
      <c r="B70" s="16">
        <v>89</v>
      </c>
      <c r="C70" s="16">
        <v>3</v>
      </c>
      <c r="D70" s="6">
        <f>B70+C70</f>
        <v>92</v>
      </c>
      <c r="E70" s="7">
        <f>C70/D70</f>
        <v>3.2608695652173912E-2</v>
      </c>
    </row>
    <row r="71" spans="1:5" x14ac:dyDescent="0.25">
      <c r="A71" s="5" t="s">
        <v>27</v>
      </c>
      <c r="B71" s="16">
        <v>436</v>
      </c>
      <c r="C71" s="16">
        <v>12</v>
      </c>
      <c r="D71" s="6">
        <f>B71+C71</f>
        <v>448</v>
      </c>
      <c r="E71" s="7">
        <f>C71/D71</f>
        <v>2.6785714285714284E-2</v>
      </c>
    </row>
    <row r="72" spans="1:5" x14ac:dyDescent="0.25">
      <c r="A72" s="5" t="s">
        <v>21</v>
      </c>
      <c r="B72" s="16">
        <v>44</v>
      </c>
      <c r="C72" s="16">
        <v>1</v>
      </c>
      <c r="D72" s="6">
        <f>B72+C72</f>
        <v>45</v>
      </c>
      <c r="E72" s="7">
        <f>C72/D72</f>
        <v>2.2222222222222223E-2</v>
      </c>
    </row>
    <row r="73" spans="1:5" x14ac:dyDescent="0.25">
      <c r="A73" s="5" t="s">
        <v>31</v>
      </c>
      <c r="B73" s="16">
        <v>88</v>
      </c>
      <c r="C73" s="16">
        <v>1</v>
      </c>
      <c r="D73" s="6">
        <f>B73+C73</f>
        <v>89</v>
      </c>
      <c r="E73" s="7">
        <f>C73/D73</f>
        <v>1.1235955056179775E-2</v>
      </c>
    </row>
    <row r="74" spans="1:5" ht="15.75" thickBot="1" x14ac:dyDescent="0.3">
      <c r="A74" s="8" t="s">
        <v>58</v>
      </c>
      <c r="B74" s="17">
        <v>55</v>
      </c>
      <c r="C74" s="17">
        <v>0</v>
      </c>
      <c r="D74" s="9">
        <f>B74+C74</f>
        <v>55</v>
      </c>
      <c r="E74" s="10">
        <f>C74/D74</f>
        <v>0</v>
      </c>
    </row>
    <row r="75" spans="1:5" ht="15.75" thickTop="1" x14ac:dyDescent="0.25"/>
    <row r="77" spans="1:5" x14ac:dyDescent="0.25">
      <c r="A77" s="11" t="s">
        <v>76</v>
      </c>
    </row>
  </sheetData>
  <sortState ref="A3:E73">
    <sortCondition descending="1" ref="E3:E7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>
      <selection activeCell="H24" sqref="H24"/>
    </sheetView>
  </sheetViews>
  <sheetFormatPr defaultRowHeight="15" x14ac:dyDescent="0.25"/>
  <cols>
    <col min="1" max="1" width="36.25" style="1" customWidth="1"/>
    <col min="2" max="2" width="10.875" style="1" bestFit="1" customWidth="1"/>
    <col min="3" max="3" width="14.25" style="1" bestFit="1" customWidth="1"/>
    <col min="4" max="4" width="7.75" style="1" customWidth="1"/>
    <col min="5" max="6" width="12.125" style="1" customWidth="1"/>
    <col min="7" max="16384" width="9" style="1"/>
  </cols>
  <sheetData>
    <row r="1" spans="1:9" ht="17.25" x14ac:dyDescent="0.3">
      <c r="A1" s="37" t="s">
        <v>77</v>
      </c>
      <c r="F1" s="5"/>
      <c r="G1" s="5"/>
      <c r="H1" s="5"/>
      <c r="I1" s="5"/>
    </row>
    <row r="2" spans="1:9" x14ac:dyDescent="0.25">
      <c r="F2" s="5"/>
      <c r="G2" s="5"/>
      <c r="H2" s="5"/>
      <c r="I2" s="5"/>
    </row>
    <row r="3" spans="1:9" ht="16.5" thickBot="1" x14ac:dyDescent="0.3">
      <c r="A3" s="19" t="s">
        <v>11</v>
      </c>
      <c r="B3" s="20" t="s">
        <v>78</v>
      </c>
      <c r="C3" s="20" t="s">
        <v>3</v>
      </c>
      <c r="D3" s="20" t="s">
        <v>4</v>
      </c>
      <c r="E3" s="20" t="s">
        <v>6</v>
      </c>
      <c r="F3" s="23"/>
      <c r="G3" s="5"/>
      <c r="H3" s="5"/>
      <c r="I3" s="5"/>
    </row>
    <row r="4" spans="1:9" x14ac:dyDescent="0.25">
      <c r="A4" s="1" t="s">
        <v>10</v>
      </c>
      <c r="B4" s="4">
        <v>415</v>
      </c>
      <c r="C4" s="4">
        <v>222</v>
      </c>
      <c r="D4" s="2">
        <f>B4+C4</f>
        <v>637</v>
      </c>
      <c r="E4" s="3">
        <f>C4/D4</f>
        <v>0.34850863422291994</v>
      </c>
      <c r="F4" s="7"/>
      <c r="G4" s="5"/>
      <c r="H4" s="5"/>
      <c r="I4" s="5"/>
    </row>
    <row r="5" spans="1:9" x14ac:dyDescent="0.25">
      <c r="A5" s="1" t="s">
        <v>1</v>
      </c>
      <c r="B5" s="4">
        <v>426</v>
      </c>
      <c r="C5" s="4">
        <v>136</v>
      </c>
      <c r="D5" s="2">
        <f>B5+C5</f>
        <v>562</v>
      </c>
      <c r="E5" s="3">
        <f>C5/D5</f>
        <v>0.24199288256227758</v>
      </c>
      <c r="F5" s="7"/>
      <c r="G5" s="5"/>
      <c r="H5" s="5"/>
      <c r="I5" s="5"/>
    </row>
    <row r="6" spans="1:9" x14ac:dyDescent="0.25">
      <c r="A6" s="1" t="s">
        <v>8</v>
      </c>
      <c r="B6" s="4">
        <v>848</v>
      </c>
      <c r="C6" s="4">
        <v>256</v>
      </c>
      <c r="D6" s="2">
        <f>B6+C6</f>
        <v>1104</v>
      </c>
      <c r="E6" s="3">
        <f>C6/D6</f>
        <v>0.2318840579710145</v>
      </c>
      <c r="F6" s="7"/>
      <c r="G6" s="5"/>
      <c r="H6" s="5"/>
      <c r="I6" s="5"/>
    </row>
    <row r="7" spans="1:9" x14ac:dyDescent="0.25">
      <c r="A7" s="1" t="s">
        <v>13</v>
      </c>
      <c r="B7" s="4">
        <v>191</v>
      </c>
      <c r="C7" s="4">
        <v>52</v>
      </c>
      <c r="D7" s="2">
        <f>B7+C7</f>
        <v>243</v>
      </c>
      <c r="E7" s="3">
        <f>C7/D7</f>
        <v>0.2139917695473251</v>
      </c>
      <c r="F7" s="7"/>
      <c r="G7" s="5"/>
      <c r="H7" s="5"/>
      <c r="I7" s="5"/>
    </row>
    <row r="8" spans="1:9" x14ac:dyDescent="0.25">
      <c r="A8" s="1" t="s">
        <v>12</v>
      </c>
      <c r="B8" s="4">
        <v>618</v>
      </c>
      <c r="C8" s="4">
        <v>151</v>
      </c>
      <c r="D8" s="2">
        <f>B8+C8</f>
        <v>769</v>
      </c>
      <c r="E8" s="3">
        <f>C8/D8</f>
        <v>0.19635890767230169</v>
      </c>
      <c r="F8" s="7"/>
      <c r="G8" s="5"/>
      <c r="H8" s="5"/>
      <c r="I8" s="5"/>
    </row>
    <row r="9" spans="1:9" x14ac:dyDescent="0.25">
      <c r="A9" s="1" t="s">
        <v>14</v>
      </c>
      <c r="B9" s="4">
        <v>1500</v>
      </c>
      <c r="C9" s="4">
        <v>313</v>
      </c>
      <c r="D9" s="2">
        <f>B9+C9</f>
        <v>1813</v>
      </c>
      <c r="E9" s="3">
        <f>C9/D9</f>
        <v>0.17264202978488694</v>
      </c>
      <c r="F9" s="5"/>
      <c r="G9" s="5"/>
      <c r="H9" s="5"/>
      <c r="I9" s="5"/>
    </row>
    <row r="10" spans="1:9" x14ac:dyDescent="0.25">
      <c r="A10" s="1" t="s">
        <v>7</v>
      </c>
      <c r="B10" s="4">
        <v>604</v>
      </c>
      <c r="C10" s="4">
        <v>43</v>
      </c>
      <c r="D10" s="2">
        <f>B10+C10</f>
        <v>647</v>
      </c>
      <c r="E10" s="3">
        <f>C10/D10</f>
        <v>6.6460587326120563E-2</v>
      </c>
      <c r="F10" s="5"/>
      <c r="G10" s="5"/>
      <c r="H10" s="5"/>
      <c r="I10" s="5"/>
    </row>
    <row r="11" spans="1:9" x14ac:dyDescent="0.25">
      <c r="A11" s="1" t="s">
        <v>16</v>
      </c>
      <c r="B11" s="4">
        <v>1934</v>
      </c>
      <c r="C11" s="4">
        <v>372</v>
      </c>
      <c r="D11" s="2">
        <f>B11+C11</f>
        <v>2306</v>
      </c>
      <c r="E11" s="3">
        <f>C11/D11</f>
        <v>0.16131830008673026</v>
      </c>
      <c r="F11" s="5"/>
      <c r="G11" s="5"/>
      <c r="H11" s="5"/>
      <c r="I11" s="5"/>
    </row>
    <row r="12" spans="1:9" x14ac:dyDescent="0.25">
      <c r="A12" s="1" t="s">
        <v>18</v>
      </c>
      <c r="B12" s="4">
        <v>3942</v>
      </c>
      <c r="C12" s="4">
        <v>351</v>
      </c>
      <c r="D12" s="2">
        <f>B12+C12</f>
        <v>4293</v>
      </c>
      <c r="E12" s="3">
        <f>C12/D12</f>
        <v>8.1761006289308172E-2</v>
      </c>
      <c r="F12" s="5"/>
      <c r="G12" s="5"/>
      <c r="H12" s="5"/>
      <c r="I12" s="5"/>
    </row>
    <row r="13" spans="1:9" x14ac:dyDescent="0.25">
      <c r="A13" s="1" t="s">
        <v>19</v>
      </c>
      <c r="B13" s="4">
        <v>1771</v>
      </c>
      <c r="C13" s="4">
        <v>333</v>
      </c>
      <c r="D13" s="2">
        <f>B13+C13</f>
        <v>2104</v>
      </c>
      <c r="E13" s="3">
        <f>C13/D13</f>
        <v>0.15826996197718632</v>
      </c>
      <c r="F13" s="5"/>
      <c r="G13" s="5"/>
      <c r="H13" s="5"/>
      <c r="I13" s="5"/>
    </row>
    <row r="14" spans="1:9" x14ac:dyDescent="0.25">
      <c r="A14" s="1" t="s">
        <v>9</v>
      </c>
      <c r="B14" s="4">
        <v>400</v>
      </c>
      <c r="C14" s="4">
        <v>68</v>
      </c>
      <c r="D14" s="2">
        <f>B14+C14</f>
        <v>468</v>
      </c>
      <c r="E14" s="3">
        <f>C14/D14</f>
        <v>0.14529914529914531</v>
      </c>
      <c r="F14" s="5"/>
      <c r="G14" s="5"/>
      <c r="H14" s="5"/>
      <c r="I14" s="5"/>
    </row>
    <row r="15" spans="1:9" x14ac:dyDescent="0.25">
      <c r="A15" s="1" t="s">
        <v>15</v>
      </c>
      <c r="B15" s="4">
        <v>1400</v>
      </c>
      <c r="C15" s="4">
        <v>217</v>
      </c>
      <c r="D15" s="2">
        <f>B15+C15</f>
        <v>1617</v>
      </c>
      <c r="E15" s="3">
        <f>C15/D15</f>
        <v>0.13419913419913421</v>
      </c>
      <c r="F15" s="5"/>
      <c r="G15" s="5"/>
      <c r="H15" s="5"/>
      <c r="I15" s="5"/>
    </row>
    <row r="16" spans="1:9" x14ac:dyDescent="0.25">
      <c r="A16" s="1" t="s">
        <v>17</v>
      </c>
      <c r="B16" s="4">
        <v>482</v>
      </c>
      <c r="C16" s="4">
        <v>207</v>
      </c>
      <c r="D16" s="2">
        <f>B16+C16</f>
        <v>689</v>
      </c>
      <c r="E16" s="3">
        <f>C16/D16</f>
        <v>0.30043541364296084</v>
      </c>
      <c r="F16" s="5"/>
      <c r="G16" s="5"/>
      <c r="H16" s="5"/>
      <c r="I16" s="5"/>
    </row>
    <row r="17" spans="1:9" s="33" customFormat="1" ht="23.25" customHeight="1" x14ac:dyDescent="0.25">
      <c r="A17" s="26" t="s">
        <v>86</v>
      </c>
      <c r="B17" s="30">
        <f>SUM(B4:B16)</f>
        <v>14531</v>
      </c>
      <c r="C17" s="30">
        <f>SUM(C4:C16)</f>
        <v>2721</v>
      </c>
      <c r="D17" s="30">
        <f>SUM(D4:D16)</f>
        <v>17252</v>
      </c>
      <c r="E17" s="31">
        <f>C17/D17</f>
        <v>0.15772084396012057</v>
      </c>
      <c r="F17" s="32"/>
      <c r="G17" s="32"/>
      <c r="H17" s="32"/>
      <c r="I17" s="32"/>
    </row>
    <row r="18" spans="1:9" ht="21.75" customHeight="1" x14ac:dyDescent="0.25">
      <c r="A18" s="1" t="s">
        <v>68</v>
      </c>
      <c r="B18" s="4">
        <v>14200</v>
      </c>
      <c r="C18" s="4">
        <v>3752</v>
      </c>
      <c r="D18" s="2">
        <f>B18+C18</f>
        <v>17952</v>
      </c>
      <c r="E18" s="3">
        <f>C18/D18</f>
        <v>0.20900178253119431</v>
      </c>
    </row>
    <row r="19" spans="1:9" x14ac:dyDescent="0.25">
      <c r="A19" s="1" t="s">
        <v>70</v>
      </c>
      <c r="B19" s="4">
        <v>1453</v>
      </c>
      <c r="C19" s="4">
        <v>346</v>
      </c>
      <c r="D19" s="2">
        <f>B19+C19</f>
        <v>1799</v>
      </c>
      <c r="E19" s="3">
        <f>C19/D19</f>
        <v>0.19232907170650362</v>
      </c>
    </row>
    <row r="20" spans="1:9" x14ac:dyDescent="0.25">
      <c r="A20" s="1" t="s">
        <v>69</v>
      </c>
      <c r="B20" s="4">
        <v>1358</v>
      </c>
      <c r="C20" s="4">
        <v>246</v>
      </c>
      <c r="D20" s="2">
        <f>B20+C20</f>
        <v>1604</v>
      </c>
      <c r="E20" s="3">
        <f>C20/D20</f>
        <v>0.15336658354114713</v>
      </c>
    </row>
    <row r="21" spans="1:9" x14ac:dyDescent="0.25">
      <c r="A21" s="1" t="s">
        <v>66</v>
      </c>
      <c r="B21" s="4">
        <v>2851</v>
      </c>
      <c r="C21" s="4">
        <v>508</v>
      </c>
      <c r="D21" s="2">
        <f>B21+C21</f>
        <v>3359</v>
      </c>
      <c r="E21" s="3">
        <f>C21/D21</f>
        <v>0.15123548675200954</v>
      </c>
    </row>
    <row r="22" spans="1:9" x14ac:dyDescent="0.25">
      <c r="A22" s="1" t="s">
        <v>67</v>
      </c>
      <c r="B22" s="4">
        <v>1063</v>
      </c>
      <c r="C22" s="4">
        <v>213</v>
      </c>
      <c r="D22" s="2">
        <f>B22+C22</f>
        <v>1276</v>
      </c>
      <c r="E22" s="3">
        <f>C22/D22</f>
        <v>0.16692789968652039</v>
      </c>
    </row>
    <row r="23" spans="1:9" s="33" customFormat="1" ht="17.25" customHeight="1" x14ac:dyDescent="0.25">
      <c r="A23" s="26" t="s">
        <v>87</v>
      </c>
      <c r="B23" s="27">
        <f>SUM(B18:B22)</f>
        <v>20925</v>
      </c>
      <c r="C23" s="27">
        <f t="shared" ref="C23:D23" si="0">SUM(C18:C22)</f>
        <v>5065</v>
      </c>
      <c r="D23" s="27">
        <f t="shared" si="0"/>
        <v>25990</v>
      </c>
      <c r="E23" s="31">
        <f>C23/D23</f>
        <v>0.19488264717198922</v>
      </c>
    </row>
    <row r="24" spans="1:9" ht="27.75" customHeight="1" x14ac:dyDescent="0.25">
      <c r="A24" s="24" t="s">
        <v>64</v>
      </c>
      <c r="B24" s="4">
        <v>700</v>
      </c>
      <c r="C24" s="4">
        <v>182</v>
      </c>
      <c r="D24" s="2">
        <f>B24+C24</f>
        <v>882</v>
      </c>
      <c r="E24" s="3">
        <f>C24/D24</f>
        <v>0.20634920634920634</v>
      </c>
    </row>
    <row r="25" spans="1:9" x14ac:dyDescent="0.25">
      <c r="A25" s="24" t="s">
        <v>65</v>
      </c>
      <c r="B25" s="4">
        <v>1342</v>
      </c>
      <c r="C25" s="4">
        <v>311</v>
      </c>
      <c r="D25" s="2">
        <f>B25+C25</f>
        <v>1653</v>
      </c>
      <c r="E25" s="3">
        <f>C25/D25</f>
        <v>0.18814277071990321</v>
      </c>
    </row>
    <row r="26" spans="1:9" x14ac:dyDescent="0.25">
      <c r="A26" s="24" t="s">
        <v>61</v>
      </c>
      <c r="B26" s="4">
        <v>104</v>
      </c>
      <c r="C26" s="4">
        <v>24</v>
      </c>
      <c r="D26" s="2">
        <f>B26+C26</f>
        <v>128</v>
      </c>
      <c r="E26" s="3">
        <f>C26/D26</f>
        <v>0.1875</v>
      </c>
    </row>
    <row r="27" spans="1:9" x14ac:dyDescent="0.25">
      <c r="A27" s="24" t="s">
        <v>63</v>
      </c>
      <c r="B27" s="4">
        <v>1039</v>
      </c>
      <c r="C27" s="4">
        <v>141</v>
      </c>
      <c r="D27" s="2">
        <f>B27+C27</f>
        <v>1180</v>
      </c>
      <c r="E27" s="3">
        <f>C27/D27</f>
        <v>0.11949152542372882</v>
      </c>
    </row>
    <row r="28" spans="1:9" x14ac:dyDescent="0.25">
      <c r="A28" s="24" t="s">
        <v>57</v>
      </c>
      <c r="B28" s="4">
        <v>617</v>
      </c>
      <c r="C28" s="4">
        <v>31</v>
      </c>
      <c r="D28" s="2">
        <f>B28+C28</f>
        <v>648</v>
      </c>
      <c r="E28" s="3">
        <f>C28/D28</f>
        <v>4.7839506172839504E-2</v>
      </c>
    </row>
    <row r="29" spans="1:9" x14ac:dyDescent="0.25">
      <c r="A29" s="24" t="s">
        <v>62</v>
      </c>
      <c r="B29" s="4">
        <v>55</v>
      </c>
      <c r="C29" s="4">
        <v>3</v>
      </c>
      <c r="D29" s="2">
        <f>B29+C29</f>
        <v>58</v>
      </c>
      <c r="E29" s="3">
        <f>C29/D29</f>
        <v>5.1724137931034482E-2</v>
      </c>
    </row>
    <row r="30" spans="1:9" x14ac:dyDescent="0.25">
      <c r="A30" s="24" t="s">
        <v>59</v>
      </c>
      <c r="B30" s="4">
        <v>3325</v>
      </c>
      <c r="C30" s="4">
        <v>418</v>
      </c>
      <c r="D30" s="2">
        <f>B30+C30</f>
        <v>3743</v>
      </c>
      <c r="E30" s="3">
        <f>C30/D30</f>
        <v>0.1116751269035533</v>
      </c>
    </row>
    <row r="31" spans="1:9" x14ac:dyDescent="0.25">
      <c r="A31" s="24" t="s">
        <v>83</v>
      </c>
      <c r="B31" s="4">
        <v>6657</v>
      </c>
      <c r="C31" s="4">
        <v>625</v>
      </c>
      <c r="D31" s="2">
        <f>B31+C31</f>
        <v>7282</v>
      </c>
      <c r="E31" s="3">
        <f>C31/D31</f>
        <v>8.5828069211755009E-2</v>
      </c>
    </row>
    <row r="32" spans="1:9" x14ac:dyDescent="0.25">
      <c r="A32" s="24" t="s">
        <v>60</v>
      </c>
      <c r="B32" s="4">
        <v>627</v>
      </c>
      <c r="C32" s="4">
        <v>37</v>
      </c>
      <c r="D32" s="2">
        <f>B32+C32</f>
        <v>664</v>
      </c>
      <c r="E32" s="3">
        <f>C32/D32</f>
        <v>5.5722891566265059E-2</v>
      </c>
    </row>
    <row r="33" spans="1:5" x14ac:dyDescent="0.25">
      <c r="A33" s="25" t="s">
        <v>58</v>
      </c>
      <c r="B33" s="16">
        <v>55</v>
      </c>
      <c r="C33" s="16">
        <v>0</v>
      </c>
      <c r="D33" s="6">
        <f>B33+C33</f>
        <v>55</v>
      </c>
      <c r="E33" s="7">
        <f>C33/D33</f>
        <v>0</v>
      </c>
    </row>
    <row r="34" spans="1:5" s="33" customFormat="1" ht="21" customHeight="1" x14ac:dyDescent="0.25">
      <c r="A34" s="26" t="s">
        <v>85</v>
      </c>
      <c r="B34" s="27">
        <f>SUM(B25:B33)</f>
        <v>13821</v>
      </c>
      <c r="C34" s="27">
        <f t="shared" ref="C34:D34" si="1">SUM(C25:C33)</f>
        <v>1590</v>
      </c>
      <c r="D34" s="27">
        <f t="shared" si="1"/>
        <v>15411</v>
      </c>
      <c r="E34" s="28">
        <f>C34/D34</f>
        <v>0.10317305820517812</v>
      </c>
    </row>
    <row r="35" spans="1:5" ht="21" customHeight="1" x14ac:dyDescent="0.25">
      <c r="A35" s="1" t="s">
        <v>0</v>
      </c>
      <c r="B35" s="4">
        <v>110376</v>
      </c>
      <c r="C35" s="4">
        <v>16138</v>
      </c>
      <c r="D35" s="2">
        <f>B35+C35</f>
        <v>126514</v>
      </c>
      <c r="E35" s="3">
        <f>C35/D35</f>
        <v>0.12755900532747363</v>
      </c>
    </row>
    <row r="36" spans="1:5" x14ac:dyDescent="0.25">
      <c r="A36" s="1" t="s">
        <v>71</v>
      </c>
      <c r="B36" s="4">
        <v>26628</v>
      </c>
      <c r="C36" s="4">
        <v>2898</v>
      </c>
      <c r="D36" s="2">
        <f>B36+C36</f>
        <v>29526</v>
      </c>
      <c r="E36" s="3">
        <f>C36/D36</f>
        <v>9.8150782361308683E-2</v>
      </c>
    </row>
    <row r="37" spans="1:5" x14ac:dyDescent="0.25">
      <c r="A37" s="1" t="s">
        <v>5</v>
      </c>
      <c r="B37" s="4">
        <v>33004</v>
      </c>
      <c r="C37" s="4">
        <v>3200</v>
      </c>
      <c r="D37" s="2">
        <f>B37+C37</f>
        <v>36204</v>
      </c>
      <c r="E37" s="3">
        <f>C37/D37</f>
        <v>8.8388023422826201E-2</v>
      </c>
    </row>
    <row r="38" spans="1:5" x14ac:dyDescent="0.25">
      <c r="A38" s="1" t="s">
        <v>75</v>
      </c>
      <c r="B38" s="4">
        <v>4267</v>
      </c>
      <c r="C38" s="4">
        <v>331</v>
      </c>
      <c r="D38" s="2">
        <f>B38+C38</f>
        <v>4598</v>
      </c>
      <c r="E38" s="3">
        <f>C38/D38</f>
        <v>7.1987820791648546E-2</v>
      </c>
    </row>
    <row r="39" spans="1:5" x14ac:dyDescent="0.25">
      <c r="A39" s="1" t="s">
        <v>73</v>
      </c>
      <c r="B39" s="4">
        <v>9973</v>
      </c>
      <c r="C39" s="4">
        <v>669</v>
      </c>
      <c r="D39" s="2">
        <f>B39+C39</f>
        <v>10642</v>
      </c>
      <c r="E39" s="3">
        <f>C39/D39</f>
        <v>6.2864123285096787E-2</v>
      </c>
    </row>
    <row r="40" spans="1:5" x14ac:dyDescent="0.25">
      <c r="A40" s="1" t="s">
        <v>74</v>
      </c>
      <c r="B40" s="4">
        <v>210</v>
      </c>
      <c r="C40" s="4">
        <v>14</v>
      </c>
      <c r="D40" s="2">
        <f>B40+C40</f>
        <v>224</v>
      </c>
      <c r="E40" s="3">
        <f>C40/D40</f>
        <v>6.25E-2</v>
      </c>
    </row>
    <row r="41" spans="1:5" x14ac:dyDescent="0.25">
      <c r="A41" s="1" t="s">
        <v>72</v>
      </c>
      <c r="B41" s="4">
        <v>15163</v>
      </c>
      <c r="C41" s="4">
        <v>639</v>
      </c>
      <c r="D41" s="2">
        <f>B41+C41</f>
        <v>15802</v>
      </c>
      <c r="E41" s="3">
        <f>C41/D41</f>
        <v>4.0437919250727754E-2</v>
      </c>
    </row>
    <row r="42" spans="1:5" s="29" customFormat="1" ht="20.25" customHeight="1" x14ac:dyDescent="0.25">
      <c r="A42" s="26" t="s">
        <v>79</v>
      </c>
      <c r="B42" s="27">
        <f>SUM(B35:B41)</f>
        <v>199621</v>
      </c>
      <c r="C42" s="27">
        <f t="shared" ref="C42:D42" si="2">SUM(C35:C41)</f>
        <v>23889</v>
      </c>
      <c r="D42" s="27">
        <f t="shared" si="2"/>
        <v>223510</v>
      </c>
      <c r="E42" s="31">
        <f>C42/D42</f>
        <v>0.10688112388707441</v>
      </c>
    </row>
    <row r="43" spans="1:5" ht="24" customHeight="1" x14ac:dyDescent="0.25">
      <c r="A43" s="1" t="s">
        <v>25</v>
      </c>
      <c r="B43" s="4">
        <v>269</v>
      </c>
      <c r="C43" s="4">
        <v>11</v>
      </c>
      <c r="D43" s="2">
        <f>B43+C43</f>
        <v>280</v>
      </c>
      <c r="E43" s="3">
        <f>C43/D43</f>
        <v>3.9285714285714285E-2</v>
      </c>
    </row>
    <row r="44" spans="1:5" x14ac:dyDescent="0.25">
      <c r="A44" s="1" t="s">
        <v>28</v>
      </c>
      <c r="B44" s="4">
        <v>191</v>
      </c>
      <c r="C44" s="4">
        <v>51</v>
      </c>
      <c r="D44" s="2">
        <f>B44+C44</f>
        <v>242</v>
      </c>
      <c r="E44" s="3">
        <f>C44/D44</f>
        <v>0.21074380165289255</v>
      </c>
    </row>
    <row r="45" spans="1:5" x14ac:dyDescent="0.25">
      <c r="A45" s="1" t="s">
        <v>20</v>
      </c>
      <c r="B45" s="4">
        <v>844</v>
      </c>
      <c r="C45" s="4">
        <v>166</v>
      </c>
      <c r="D45" s="2">
        <f>B45+C45</f>
        <v>1010</v>
      </c>
      <c r="E45" s="3">
        <f>C45/D45</f>
        <v>0.16435643564356436</v>
      </c>
    </row>
    <row r="46" spans="1:5" x14ac:dyDescent="0.25">
      <c r="A46" s="1" t="s">
        <v>22</v>
      </c>
      <c r="B46" s="4">
        <v>765</v>
      </c>
      <c r="C46" s="4">
        <v>172</v>
      </c>
      <c r="D46" s="2">
        <f>B46+C46</f>
        <v>937</v>
      </c>
      <c r="E46" s="3">
        <f>C46/D46</f>
        <v>0.18356456776947705</v>
      </c>
    </row>
    <row r="47" spans="1:5" x14ac:dyDescent="0.25">
      <c r="A47" s="1" t="s">
        <v>23</v>
      </c>
      <c r="B47" s="4">
        <v>3208</v>
      </c>
      <c r="C47" s="4">
        <v>549</v>
      </c>
      <c r="D47" s="2">
        <f>B47+C47</f>
        <v>3757</v>
      </c>
      <c r="E47" s="3">
        <f>C47/D47</f>
        <v>0.14612722917221188</v>
      </c>
    </row>
    <row r="48" spans="1:5" x14ac:dyDescent="0.25">
      <c r="A48" s="1" t="s">
        <v>26</v>
      </c>
      <c r="B48" s="4">
        <v>155</v>
      </c>
      <c r="C48" s="4">
        <v>37</v>
      </c>
      <c r="D48" s="2">
        <f>B48+C48</f>
        <v>192</v>
      </c>
      <c r="E48" s="3">
        <f>C48/D48</f>
        <v>0.19270833333333334</v>
      </c>
    </row>
    <row r="49" spans="1:5" x14ac:dyDescent="0.25">
      <c r="A49" s="5" t="s">
        <v>27</v>
      </c>
      <c r="B49" s="16">
        <v>436</v>
      </c>
      <c r="C49" s="16">
        <v>12</v>
      </c>
      <c r="D49" s="6">
        <f>B49+C49</f>
        <v>448</v>
      </c>
      <c r="E49" s="7">
        <f>C49/D49</f>
        <v>2.6785714285714284E-2</v>
      </c>
    </row>
    <row r="50" spans="1:5" x14ac:dyDescent="0.25">
      <c r="A50" s="1" t="s">
        <v>24</v>
      </c>
      <c r="B50" s="4">
        <v>95</v>
      </c>
      <c r="C50" s="4">
        <v>13</v>
      </c>
      <c r="D50" s="2">
        <f>B50+C50</f>
        <v>108</v>
      </c>
      <c r="E50" s="3">
        <f>C50/D50</f>
        <v>0.12037037037037036</v>
      </c>
    </row>
    <row r="51" spans="1:5" x14ac:dyDescent="0.25">
      <c r="A51" s="5" t="s">
        <v>21</v>
      </c>
      <c r="B51" s="16">
        <v>44</v>
      </c>
      <c r="C51" s="16">
        <v>1</v>
      </c>
      <c r="D51" s="6">
        <f>B51+C51</f>
        <v>45</v>
      </c>
      <c r="E51" s="7">
        <f>C51/D51</f>
        <v>2.2222222222222223E-2</v>
      </c>
    </row>
    <row r="52" spans="1:5" s="29" customFormat="1" ht="18" customHeight="1" x14ac:dyDescent="0.25">
      <c r="A52" s="26" t="s">
        <v>80</v>
      </c>
      <c r="B52" s="27">
        <f>SUM(B43:B51)</f>
        <v>6007</v>
      </c>
      <c r="C52" s="27">
        <f t="shared" ref="C52:D52" si="3">SUM(C43:C51)</f>
        <v>1012</v>
      </c>
      <c r="D52" s="27">
        <f t="shared" si="3"/>
        <v>7019</v>
      </c>
      <c r="E52" s="28">
        <f>C52/D52</f>
        <v>0.14418008263285367</v>
      </c>
    </row>
    <row r="53" spans="1:5" ht="23.25" customHeight="1" x14ac:dyDescent="0.25">
      <c r="A53" s="1" t="s">
        <v>34</v>
      </c>
      <c r="B53" s="4">
        <v>815</v>
      </c>
      <c r="C53" s="4">
        <v>93</v>
      </c>
      <c r="D53" s="2">
        <f>B53+C53</f>
        <v>908</v>
      </c>
      <c r="E53" s="3">
        <f>C53/D53</f>
        <v>0.10242290748898679</v>
      </c>
    </row>
    <row r="54" spans="1:5" x14ac:dyDescent="0.25">
      <c r="A54" s="1" t="s">
        <v>35</v>
      </c>
      <c r="B54" s="4">
        <v>180</v>
      </c>
      <c r="C54" s="4">
        <v>15</v>
      </c>
      <c r="D54" s="2">
        <f>B54+C54</f>
        <v>195</v>
      </c>
      <c r="E54" s="3">
        <f>C54/D54</f>
        <v>7.6923076923076927E-2</v>
      </c>
    </row>
    <row r="55" spans="1:5" x14ac:dyDescent="0.25">
      <c r="A55" s="1" t="s">
        <v>29</v>
      </c>
      <c r="B55" s="4">
        <v>1102</v>
      </c>
      <c r="C55" s="4">
        <v>83</v>
      </c>
      <c r="D55" s="2">
        <f>B55+C55</f>
        <v>1185</v>
      </c>
      <c r="E55" s="3">
        <f>C55/D55</f>
        <v>7.0042194092826998E-2</v>
      </c>
    </row>
    <row r="56" spans="1:5" x14ac:dyDescent="0.25">
      <c r="A56" s="1" t="s">
        <v>32</v>
      </c>
      <c r="B56" s="4">
        <v>3749</v>
      </c>
      <c r="C56" s="4">
        <v>223</v>
      </c>
      <c r="D56" s="2">
        <f>B56+C56</f>
        <v>3972</v>
      </c>
      <c r="E56" s="3">
        <f>C56/D56</f>
        <v>5.6143001007049345E-2</v>
      </c>
    </row>
    <row r="57" spans="1:5" x14ac:dyDescent="0.25">
      <c r="A57" s="1" t="s">
        <v>33</v>
      </c>
      <c r="B57" s="4">
        <v>449</v>
      </c>
      <c r="C57" s="4">
        <v>21</v>
      </c>
      <c r="D57" s="2">
        <f>B57+C57</f>
        <v>470</v>
      </c>
      <c r="E57" s="3">
        <f>C57/D57</f>
        <v>4.4680851063829789E-2</v>
      </c>
    </row>
    <row r="58" spans="1:5" x14ac:dyDescent="0.25">
      <c r="A58" s="1" t="s">
        <v>30</v>
      </c>
      <c r="B58" s="4">
        <v>368</v>
      </c>
      <c r="C58" s="4">
        <v>13</v>
      </c>
      <c r="D58" s="2">
        <f>B58+C58</f>
        <v>381</v>
      </c>
      <c r="E58" s="3">
        <f>C58/D58</f>
        <v>3.4120734908136482E-2</v>
      </c>
    </row>
    <row r="59" spans="1:5" x14ac:dyDescent="0.25">
      <c r="A59" s="5" t="s">
        <v>31</v>
      </c>
      <c r="B59" s="16">
        <v>88</v>
      </c>
      <c r="C59" s="16">
        <v>1</v>
      </c>
      <c r="D59" s="6">
        <f>B59+C59</f>
        <v>89</v>
      </c>
      <c r="E59" s="7">
        <f>C59/D59</f>
        <v>1.1235955056179775E-2</v>
      </c>
    </row>
    <row r="60" spans="1:5" s="29" customFormat="1" ht="18.75" customHeight="1" x14ac:dyDescent="0.25">
      <c r="A60" s="26" t="s">
        <v>81</v>
      </c>
      <c r="B60" s="27">
        <f>SUM(B53:B59)</f>
        <v>6751</v>
      </c>
      <c r="C60" s="27">
        <f>SUM(C53:C59)</f>
        <v>449</v>
      </c>
      <c r="D60" s="27">
        <f>SUM(D53:D59)</f>
        <v>7200</v>
      </c>
      <c r="E60" s="28">
        <f>C60/D60</f>
        <v>6.236111111111111E-2</v>
      </c>
    </row>
    <row r="61" spans="1:5" ht="20.25" customHeight="1" x14ac:dyDescent="0.25">
      <c r="A61" s="1" t="s">
        <v>44</v>
      </c>
      <c r="B61" s="4">
        <v>379</v>
      </c>
      <c r="C61" s="4">
        <v>123</v>
      </c>
      <c r="D61" s="2">
        <f>B61+C61</f>
        <v>502</v>
      </c>
      <c r="E61" s="3">
        <f>C61/D61</f>
        <v>0.2450199203187251</v>
      </c>
    </row>
    <row r="62" spans="1:5" x14ac:dyDescent="0.25">
      <c r="A62" s="1" t="s">
        <v>43</v>
      </c>
      <c r="B62" s="4">
        <v>2575</v>
      </c>
      <c r="C62" s="4">
        <v>677</v>
      </c>
      <c r="D62" s="2">
        <f>B62+C62</f>
        <v>3252</v>
      </c>
      <c r="E62" s="3">
        <f>C62/D62</f>
        <v>0.20817958179581797</v>
      </c>
    </row>
    <row r="63" spans="1:5" x14ac:dyDescent="0.25">
      <c r="A63" s="1" t="s">
        <v>42</v>
      </c>
      <c r="B63" s="4">
        <v>398</v>
      </c>
      <c r="C63" s="4">
        <v>90</v>
      </c>
      <c r="D63" s="2">
        <f>B63+C63</f>
        <v>488</v>
      </c>
      <c r="E63" s="3">
        <f>C63/D63</f>
        <v>0.18442622950819673</v>
      </c>
    </row>
    <row r="64" spans="1:5" x14ac:dyDescent="0.25">
      <c r="A64" s="1" t="s">
        <v>39</v>
      </c>
      <c r="B64" s="4">
        <v>1899</v>
      </c>
      <c r="C64" s="4">
        <v>112</v>
      </c>
      <c r="D64" s="2">
        <f>B64+C64</f>
        <v>2011</v>
      </c>
      <c r="E64" s="3">
        <f>C64/D64</f>
        <v>5.5693684733963203E-2</v>
      </c>
    </row>
    <row r="65" spans="1:5" x14ac:dyDescent="0.25">
      <c r="A65" s="1" t="s">
        <v>40</v>
      </c>
      <c r="B65" s="4">
        <v>339</v>
      </c>
      <c r="C65" s="4">
        <v>29</v>
      </c>
      <c r="D65" s="2">
        <f>B65+C65</f>
        <v>368</v>
      </c>
      <c r="E65" s="3">
        <f>C65/D65</f>
        <v>7.880434782608696E-2</v>
      </c>
    </row>
    <row r="66" spans="1:5" x14ac:dyDescent="0.25">
      <c r="A66" s="1" t="s">
        <v>48</v>
      </c>
      <c r="B66" s="4">
        <v>828</v>
      </c>
      <c r="C66" s="4">
        <v>104</v>
      </c>
      <c r="D66" s="2">
        <f>B66+C66</f>
        <v>932</v>
      </c>
      <c r="E66" s="3">
        <f>C66/D66</f>
        <v>0.11158798283261803</v>
      </c>
    </row>
    <row r="67" spans="1:5" x14ac:dyDescent="0.25">
      <c r="A67" s="1" t="s">
        <v>37</v>
      </c>
      <c r="B67" s="4">
        <v>1687</v>
      </c>
      <c r="C67" s="4">
        <v>202</v>
      </c>
      <c r="D67" s="2">
        <f>B67+C67</f>
        <v>1889</v>
      </c>
      <c r="E67" s="3">
        <f>C67/D67</f>
        <v>0.1069348861831657</v>
      </c>
    </row>
    <row r="68" spans="1:5" x14ac:dyDescent="0.25">
      <c r="A68" s="1" t="s">
        <v>46</v>
      </c>
      <c r="B68" s="4">
        <v>382</v>
      </c>
      <c r="C68" s="4">
        <v>109</v>
      </c>
      <c r="D68" s="2">
        <f>B68+C68</f>
        <v>491</v>
      </c>
      <c r="E68" s="3">
        <f>C68/D68</f>
        <v>0.2219959266802444</v>
      </c>
    </row>
    <row r="69" spans="1:5" x14ac:dyDescent="0.25">
      <c r="A69" s="1" t="s">
        <v>38</v>
      </c>
      <c r="B69" s="4">
        <v>967</v>
      </c>
      <c r="C69" s="4">
        <v>45</v>
      </c>
      <c r="D69" s="2">
        <f>B69+C69</f>
        <v>1012</v>
      </c>
      <c r="E69" s="3">
        <f>C69/D69</f>
        <v>4.4466403162055336E-2</v>
      </c>
    </row>
    <row r="70" spans="1:5" x14ac:dyDescent="0.25">
      <c r="A70" s="1" t="s">
        <v>36</v>
      </c>
      <c r="B70" s="4">
        <v>18005</v>
      </c>
      <c r="C70" s="4">
        <v>799</v>
      </c>
      <c r="D70" s="2">
        <f>B70+C70</f>
        <v>18804</v>
      </c>
      <c r="E70" s="3">
        <f>C70/D70</f>
        <v>4.2490959370346734E-2</v>
      </c>
    </row>
    <row r="71" spans="1:5" x14ac:dyDescent="0.25">
      <c r="A71" s="1" t="s">
        <v>41</v>
      </c>
      <c r="B71" s="4">
        <v>573</v>
      </c>
      <c r="C71" s="4">
        <v>24</v>
      </c>
      <c r="D71" s="2">
        <f>B71+C71</f>
        <v>597</v>
      </c>
      <c r="E71" s="3">
        <f>C71/D71</f>
        <v>4.0201005025125629E-2</v>
      </c>
    </row>
    <row r="72" spans="1:5" x14ac:dyDescent="0.25">
      <c r="A72" s="1" t="s">
        <v>47</v>
      </c>
      <c r="B72" s="4">
        <v>56</v>
      </c>
      <c r="C72" s="4">
        <v>2</v>
      </c>
      <c r="D72" s="2">
        <f>B72+C72</f>
        <v>58</v>
      </c>
      <c r="E72" s="3">
        <f>C72/D72</f>
        <v>3.4482758620689655E-2</v>
      </c>
    </row>
    <row r="73" spans="1:5" x14ac:dyDescent="0.25">
      <c r="A73" s="5" t="s">
        <v>45</v>
      </c>
      <c r="B73" s="16">
        <v>89</v>
      </c>
      <c r="C73" s="16">
        <v>3</v>
      </c>
      <c r="D73" s="6">
        <f>B73+C73</f>
        <v>92</v>
      </c>
      <c r="E73" s="7">
        <f>C73/D73</f>
        <v>3.2608695652173912E-2</v>
      </c>
    </row>
    <row r="74" spans="1:5" s="29" customFormat="1" ht="19.5" customHeight="1" x14ac:dyDescent="0.25">
      <c r="A74" s="26" t="s">
        <v>82</v>
      </c>
      <c r="B74" s="27">
        <f>SUM(B61:B73)</f>
        <v>28177</v>
      </c>
      <c r="C74" s="27">
        <f t="shared" ref="C74:D74" si="4">SUM(C61:C73)</f>
        <v>2319</v>
      </c>
      <c r="D74" s="27">
        <f t="shared" si="4"/>
        <v>30496</v>
      </c>
      <c r="E74" s="28">
        <f>C74/D74</f>
        <v>7.6042759706190982E-2</v>
      </c>
    </row>
    <row r="75" spans="1:5" ht="21" customHeight="1" x14ac:dyDescent="0.25">
      <c r="A75" s="1" t="s">
        <v>51</v>
      </c>
      <c r="B75" s="4">
        <v>70</v>
      </c>
      <c r="C75" s="4">
        <v>5</v>
      </c>
      <c r="D75" s="2">
        <f>B75+C75</f>
        <v>75</v>
      </c>
      <c r="E75" s="3">
        <f>C75/D75</f>
        <v>6.6666666666666666E-2</v>
      </c>
    </row>
    <row r="76" spans="1:5" x14ac:dyDescent="0.25">
      <c r="A76" s="1" t="s">
        <v>49</v>
      </c>
      <c r="B76" s="4">
        <v>623</v>
      </c>
      <c r="C76" s="4">
        <v>32</v>
      </c>
      <c r="D76" s="2">
        <f>B76+C76</f>
        <v>655</v>
      </c>
      <c r="E76" s="3">
        <f>C76/D76</f>
        <v>4.8854961832061068E-2</v>
      </c>
    </row>
    <row r="77" spans="1:5" x14ac:dyDescent="0.25">
      <c r="A77" s="1" t="s">
        <v>53</v>
      </c>
      <c r="B77" s="4">
        <v>176</v>
      </c>
      <c r="C77" s="4">
        <v>12</v>
      </c>
      <c r="D77" s="2">
        <f>B77+C77</f>
        <v>188</v>
      </c>
      <c r="E77" s="3">
        <f>C77/D77</f>
        <v>6.3829787234042548E-2</v>
      </c>
    </row>
    <row r="78" spans="1:5" x14ac:dyDescent="0.25">
      <c r="A78" s="1" t="s">
        <v>50</v>
      </c>
      <c r="B78" s="4">
        <v>3316</v>
      </c>
      <c r="C78" s="4">
        <v>225</v>
      </c>
      <c r="D78" s="2">
        <f>B78+C78</f>
        <v>3541</v>
      </c>
      <c r="E78" s="3">
        <f>C78/D78</f>
        <v>6.3541372493645859E-2</v>
      </c>
    </row>
    <row r="79" spans="1:5" x14ac:dyDescent="0.25">
      <c r="A79" s="1" t="s">
        <v>56</v>
      </c>
      <c r="B79" s="4">
        <v>95</v>
      </c>
      <c r="C79" s="4">
        <v>11</v>
      </c>
      <c r="D79" s="2">
        <f>B79+C79</f>
        <v>106</v>
      </c>
      <c r="E79" s="3">
        <f>C79/D79</f>
        <v>0.10377358490566038</v>
      </c>
    </row>
    <row r="80" spans="1:5" x14ac:dyDescent="0.25">
      <c r="A80" s="5" t="s">
        <v>55</v>
      </c>
      <c r="B80" s="16">
        <v>608</v>
      </c>
      <c r="C80" s="16">
        <v>74</v>
      </c>
      <c r="D80" s="6">
        <f>B80+C80</f>
        <v>682</v>
      </c>
      <c r="E80" s="7">
        <f>C80/D80</f>
        <v>0.10850439882697947</v>
      </c>
    </row>
    <row r="81" spans="1:5" x14ac:dyDescent="0.25">
      <c r="A81" s="5" t="s">
        <v>52</v>
      </c>
      <c r="B81" s="16">
        <v>402</v>
      </c>
      <c r="C81" s="16">
        <v>62</v>
      </c>
      <c r="D81" s="6">
        <f>B81+C81</f>
        <v>464</v>
      </c>
      <c r="E81" s="7">
        <f>C81/D81</f>
        <v>0.1336206896551724</v>
      </c>
    </row>
    <row r="82" spans="1:5" x14ac:dyDescent="0.25">
      <c r="A82" s="5" t="s">
        <v>54</v>
      </c>
      <c r="B82" s="16">
        <v>4153</v>
      </c>
      <c r="C82" s="16">
        <v>636</v>
      </c>
      <c r="D82" s="6">
        <f>B82+C82</f>
        <v>4789</v>
      </c>
      <c r="E82" s="7">
        <f>C82/D82</f>
        <v>0.13280434328669868</v>
      </c>
    </row>
    <row r="83" spans="1:5" s="29" customFormat="1" ht="21" customHeight="1" thickBot="1" x14ac:dyDescent="0.3">
      <c r="A83" s="34" t="s">
        <v>84</v>
      </c>
      <c r="B83" s="35">
        <f>SUM(B75:B82)</f>
        <v>9443</v>
      </c>
      <c r="C83" s="35">
        <f t="shared" ref="C83:D83" si="5">SUM(C75:C82)</f>
        <v>1057</v>
      </c>
      <c r="D83" s="35">
        <f t="shared" si="5"/>
        <v>10500</v>
      </c>
      <c r="E83" s="36">
        <f>C83/D83</f>
        <v>0.10066666666666667</v>
      </c>
    </row>
    <row r="84" spans="1:5" ht="15.75" thickTop="1" x14ac:dyDescent="0.25">
      <c r="A84" s="11" t="s">
        <v>88</v>
      </c>
    </row>
  </sheetData>
  <pageMargins left="0.7" right="0.7" top="0.75" bottom="0.75" header="0.3" footer="0.3"/>
  <ignoredErrors>
    <ignoredError sqref="B34:C34" formulaRange="1"/>
    <ignoredError sqref="D23 D34 D42 D52 D60 D74 D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1"/>
  <sheetViews>
    <sheetView tabSelected="1" topLeftCell="A13" workbookViewId="0">
      <selection activeCell="O29" sqref="O29"/>
    </sheetView>
  </sheetViews>
  <sheetFormatPr defaultRowHeight="15" x14ac:dyDescent="0.25"/>
  <cols>
    <col min="1" max="1" width="26.125" bestFit="1" customWidth="1"/>
  </cols>
  <sheetData>
    <row r="3" spans="1:6" s="33" customFormat="1" ht="23.25" customHeight="1" x14ac:dyDescent="0.25">
      <c r="A3" s="26" t="s">
        <v>89</v>
      </c>
      <c r="B3" s="31">
        <v>0.15772084396012057</v>
      </c>
      <c r="C3" s="32"/>
      <c r="D3" s="32"/>
      <c r="E3" s="32"/>
      <c r="F3" s="32"/>
    </row>
    <row r="4" spans="1:6" s="33" customFormat="1" ht="17.25" customHeight="1" x14ac:dyDescent="0.25">
      <c r="A4" s="26" t="s">
        <v>90</v>
      </c>
      <c r="B4" s="31">
        <v>0.19488264717198922</v>
      </c>
    </row>
    <row r="5" spans="1:6" s="33" customFormat="1" ht="21" customHeight="1" x14ac:dyDescent="0.25">
      <c r="A5" s="26" t="s">
        <v>91</v>
      </c>
      <c r="B5" s="28">
        <v>0.10317305820517812</v>
      </c>
    </row>
    <row r="6" spans="1:6" s="29" customFormat="1" ht="20.25" customHeight="1" x14ac:dyDescent="0.25">
      <c r="A6" s="26" t="s">
        <v>92</v>
      </c>
      <c r="B6" s="31">
        <v>0.10688112388707441</v>
      </c>
    </row>
    <row r="7" spans="1:6" s="29" customFormat="1" ht="18" customHeight="1" x14ac:dyDescent="0.25">
      <c r="A7" s="26" t="s">
        <v>93</v>
      </c>
      <c r="B7" s="28">
        <v>0.14418008263285367</v>
      </c>
    </row>
    <row r="8" spans="1:6" s="29" customFormat="1" ht="18.75" customHeight="1" x14ac:dyDescent="0.25">
      <c r="A8" s="26" t="s">
        <v>94</v>
      </c>
      <c r="B8" s="28">
        <v>6.236111111111111E-2</v>
      </c>
    </row>
    <row r="9" spans="1:6" s="29" customFormat="1" ht="19.5" customHeight="1" x14ac:dyDescent="0.25">
      <c r="A9" s="26" t="s">
        <v>95</v>
      </c>
      <c r="B9" s="28">
        <v>7.6042759706190982E-2</v>
      </c>
    </row>
    <row r="10" spans="1:6" s="29" customFormat="1" ht="21" customHeight="1" thickBot="1" x14ac:dyDescent="0.3">
      <c r="A10" s="34" t="s">
        <v>96</v>
      </c>
      <c r="B10" s="36">
        <v>0.10066666666666667</v>
      </c>
    </row>
    <row r="11" spans="1:6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Til birtingar - sem tengill í 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2018-03-06T14:54:11Z</dcterms:created>
  <dcterms:modified xsi:type="dcterms:W3CDTF">2018-03-09T08:35:12Z</dcterms:modified>
</cp:coreProperties>
</file>