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september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F14" i="1"/>
  <c r="F15" i="1"/>
  <c r="E14" i="1"/>
  <c r="E15" i="1"/>
  <c r="F71" i="1" l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C70" i="1"/>
  <c r="C61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C47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2" i="1"/>
  <c r="E63" i="1"/>
  <c r="E64" i="1"/>
  <c r="E65" i="1"/>
  <c r="E66" i="1"/>
  <c r="E67" i="1"/>
  <c r="E68" i="1"/>
  <c r="E69" i="1"/>
  <c r="C39" i="1"/>
  <c r="F30" i="1"/>
  <c r="F31" i="1"/>
  <c r="F32" i="1"/>
  <c r="F33" i="1"/>
  <c r="F34" i="1"/>
  <c r="F35" i="1"/>
  <c r="F36" i="1"/>
  <c r="F37" i="1"/>
  <c r="F38" i="1"/>
  <c r="E30" i="1"/>
  <c r="E31" i="1"/>
  <c r="E32" i="1"/>
  <c r="E33" i="1"/>
  <c r="E34" i="1"/>
  <c r="E35" i="1"/>
  <c r="E36" i="1"/>
  <c r="E37" i="1"/>
  <c r="E38" i="1"/>
  <c r="C29" i="1"/>
  <c r="F16" i="1"/>
  <c r="F17" i="1"/>
  <c r="F19" i="1"/>
  <c r="F20" i="1"/>
  <c r="F21" i="1"/>
  <c r="F22" i="1"/>
  <c r="F23" i="1"/>
  <c r="F24" i="1"/>
  <c r="F25" i="1"/>
  <c r="F26" i="1"/>
  <c r="F27" i="1"/>
  <c r="F28" i="1"/>
  <c r="C18" i="1"/>
  <c r="E16" i="1"/>
  <c r="E17" i="1"/>
  <c r="E19" i="1"/>
  <c r="E20" i="1"/>
  <c r="E21" i="1"/>
  <c r="E22" i="1"/>
  <c r="E23" i="1"/>
  <c r="E24" i="1"/>
  <c r="E25" i="1"/>
  <c r="E26" i="1"/>
  <c r="E27" i="1"/>
  <c r="E28" i="1"/>
  <c r="F6" i="1"/>
  <c r="F7" i="1"/>
  <c r="F8" i="1"/>
  <c r="F9" i="1"/>
  <c r="F10" i="1"/>
  <c r="F11" i="1"/>
  <c r="F12" i="1"/>
  <c r="E6" i="1"/>
  <c r="E7" i="1"/>
  <c r="E8" i="1"/>
  <c r="E9" i="1"/>
  <c r="E10" i="1"/>
  <c r="E11" i="1"/>
  <c r="E12" i="1"/>
  <c r="C5" i="1"/>
  <c r="D70" i="1"/>
  <c r="F70" i="1" s="1"/>
  <c r="D61" i="1"/>
  <c r="F61" i="1" s="1"/>
  <c r="D47" i="1"/>
  <c r="D39" i="1"/>
  <c r="D29" i="1"/>
  <c r="D18" i="1"/>
  <c r="D13" i="1"/>
  <c r="D5" i="1"/>
  <c r="F18" i="1" l="1"/>
  <c r="E29" i="1"/>
  <c r="F47" i="1"/>
  <c r="F39" i="1"/>
  <c r="F13" i="1"/>
  <c r="E39" i="1"/>
  <c r="F29" i="1"/>
  <c r="D86" i="1"/>
  <c r="E70" i="1"/>
  <c r="E13" i="1"/>
  <c r="C86" i="1"/>
  <c r="E47" i="1"/>
  <c r="E18" i="1"/>
  <c r="E61" i="1"/>
  <c r="E5" i="1"/>
  <c r="F5" i="1"/>
  <c r="F86" i="1" l="1"/>
  <c r="E86" i="1"/>
</calcChain>
</file>

<file path=xl/sharedStrings.xml><?xml version="1.0" encoding="utf-8"?>
<sst xmlns="http://schemas.openxmlformats.org/spreadsheetml/2006/main" count="90" uniqueCount="90">
  <si>
    <t>Sveitarfélagsnúmer</t>
  </si>
  <si>
    <t>Sveitafélag</t>
  </si>
  <si>
    <t>Höfuðborgarsvæðið</t>
  </si>
  <si>
    <t>0000</t>
  </si>
  <si>
    <t>Reykjavík</t>
  </si>
  <si>
    <t>Kópavogur</t>
  </si>
  <si>
    <t>Seltjarnarnesbær</t>
  </si>
  <si>
    <t>Garðabær</t>
  </si>
  <si>
    <t>Hafnarfjörður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</si>
  <si>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</si>
  <si>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</si>
  <si>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</si>
  <si>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</si>
  <si>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</si>
  <si>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</si>
  <si>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</si>
  <si>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</si>
  <si>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</si>
  <si>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</si>
  <si>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</si>
  <si>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</si>
  <si>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</si>
  <si>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</si>
  <si>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</si>
  <si>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</si>
  <si>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</si>
  <si>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</si>
  <si>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</si>
  <si>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</si>
  <si>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</si>
  <si>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</si>
  <si>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</si>
  <si>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</si>
  <si>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</si>
  <si>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</si>
  <si>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</si>
  <si>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</si>
  <si>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</si>
  <si>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</si>
  <si>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</si>
  <si>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</si>
  <si>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</si>
  <si>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</si>
  <si>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</si>
  <si>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</si>
  <si>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</si>
  <si>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</si>
  <si>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</si>
  <si>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</si>
  <si>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</si>
  <si>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</si>
  <si>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</si>
  <si>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</si>
  <si>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</si>
  <si>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</si>
  <si>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</si>
  <si>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</si>
  <si>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</si>
  <si>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</si>
  <si>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</si>
  <si>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</si>
  <si>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</si>
  <si>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</si>
  <si>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</si>
  <si>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</si>
  <si>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</si>
  <si>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</si>
  <si>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</si>
  <si>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</si>
  <si>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</si>
  <si>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</si>
  <si>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</si>
  <si>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</si>
  <si>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</si>
  <si>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</si>
  <si>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</si>
  <si>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</si>
  <si>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</si>
  <si>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</si>
  <si>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</si>
  <si>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</si>
  <si>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</si>
  <si>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</si>
  <si>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Fjöldi - 1. des 2017</t>
  </si>
  <si>
    <t>Fjölgun</t>
  </si>
  <si>
    <t>%</t>
  </si>
  <si>
    <t>Sameinað sveitafélag Garðs og Sandgerði</t>
  </si>
  <si>
    <t>Fjöldi - 1 september 2018</t>
  </si>
  <si>
    <t>Þjóðskrá Íslands - 1 september 2018</t>
  </si>
  <si>
    <t>Fjöldi íbúa eftir sveitafélögum 1 september 2018 (og samanburður  við íbúatölur 1. desember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</si>
</sst>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/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164" fontId="0" fillId="2" borderId="0" xfId="0" applyNumberForma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3" fontId="5" fillId="2" borderId="0" xfId="0" applyNumberFormat="1" applyFont="1" applyFill="1"/>
    <xf numFmtId="3" fontId="5" fillId="2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8"/>
  <sheetViews>
    <sheetView tabSelected="1" topLeftCell="A58" workbookViewId="0">
      <selection activeCell="N18" sqref="N18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6" style="14" bestFit="1" customWidth="1"/>
    <col min="4" max="4" width="21.5703125" customWidth="1"/>
    <col min="5" max="5" width="11.28515625" style="13" customWidth="1"/>
    <col min="6" max="6" width="9.140625" style="13"/>
    <col min="7" max="7" width="4.85546875" style="9" customWidth="1"/>
    <col min="10" max="11" width="9.140625" style="44"/>
    <col min="12" max="12" width="9.140625" style="45"/>
    <col min="13" max="15" width="9.140625" style="42"/>
    <col min="16" max="16" width="9.140625" style="44"/>
  </cols>
  <sheetData>
    <row r="1" spans="1:24" ht="18.75" x14ac:dyDescent="0.3">
      <c r="A1" s="8" t="s">
        <v>89</v>
      </c>
      <c r="B1" s="9"/>
      <c r="C1" s="15"/>
      <c r="D1" s="9"/>
      <c r="E1" s="2"/>
      <c r="F1" s="2"/>
      <c r="H1" s="9"/>
      <c r="I1" s="9"/>
      <c r="J1" s="42"/>
      <c r="K1" s="42"/>
      <c r="P1" s="42"/>
      <c r="Q1" s="9"/>
      <c r="R1" s="9"/>
      <c r="S1" s="9"/>
      <c r="T1" s="9"/>
      <c r="U1" s="9"/>
      <c r="V1" s="9"/>
      <c r="W1" s="9"/>
    </row>
    <row r="2" spans="1:24" x14ac:dyDescent="0.25">
      <c r="A2" s="1" t="s">
        <v>88</v>
      </c>
      <c r="B2" s="9"/>
      <c r="C2" s="15"/>
      <c r="D2" s="9"/>
      <c r="E2" s="2"/>
      <c r="F2" s="2"/>
      <c r="H2" s="9"/>
      <c r="I2" s="9"/>
      <c r="J2" s="42"/>
      <c r="K2" s="42"/>
      <c r="N2" s="43"/>
      <c r="O2" s="43"/>
      <c r="P2" s="42"/>
      <c r="Q2" s="27"/>
      <c r="R2" s="9"/>
      <c r="S2" s="9"/>
      <c r="T2" s="9"/>
      <c r="U2" s="9"/>
      <c r="V2" s="9"/>
      <c r="W2" s="9"/>
    </row>
    <row r="3" spans="1:24" x14ac:dyDescent="0.25">
      <c r="A3" s="9"/>
      <c r="B3" s="9"/>
      <c r="C3" s="15"/>
      <c r="D3" s="9"/>
      <c r="E3" s="2"/>
      <c r="F3" s="2"/>
      <c r="H3" s="9"/>
      <c r="I3" s="9"/>
      <c r="J3" s="42"/>
      <c r="K3" s="42"/>
      <c r="L3" s="46"/>
      <c r="M3" s="43"/>
      <c r="N3" s="43"/>
      <c r="P3" s="42"/>
      <c r="Q3" s="27"/>
      <c r="R3" s="9"/>
      <c r="S3" s="9"/>
      <c r="T3" s="9"/>
      <c r="U3" s="9"/>
      <c r="V3" s="9"/>
      <c r="W3" s="9"/>
    </row>
    <row r="4" spans="1:24" ht="15.75" x14ac:dyDescent="0.25">
      <c r="A4" s="30" t="s">
        <v>0</v>
      </c>
      <c r="B4" s="31" t="s">
        <v>1</v>
      </c>
      <c r="C4" s="32" t="s">
        <v>87</v>
      </c>
      <c r="D4" s="32" t="s">
        <v>83</v>
      </c>
      <c r="E4" s="30" t="s">
        <v>84</v>
      </c>
      <c r="F4" s="30" t="s">
        <v>85</v>
      </c>
      <c r="H4" s="9"/>
      <c r="I4" s="9"/>
      <c r="J4" s="42"/>
      <c r="K4" s="42"/>
      <c r="L4" s="46"/>
      <c r="M4" s="43"/>
      <c r="N4" s="43"/>
      <c r="P4" s="42"/>
      <c r="Q4" s="27"/>
      <c r="R4" s="9"/>
      <c r="S4" s="9"/>
      <c r="T4" s="9"/>
      <c r="U4" s="9"/>
      <c r="V4" s="9"/>
      <c r="W4" s="9"/>
      <c r="X4" s="9"/>
    </row>
    <row r="5" spans="1:24" ht="22.5" customHeight="1" x14ac:dyDescent="0.25">
      <c r="A5" s="3" t="s">
        <v>2</v>
      </c>
      <c r="B5" s="5"/>
      <c r="C5" s="11">
        <f>SUM(C6:C12)</f>
        <v>226033</v>
      </c>
      <c r="D5" s="11">
        <f>SUM(D6:D12)</f>
        <v>222377</v>
      </c>
      <c r="E5" s="37">
        <f t="shared" ref="E5:E12" si="0">C5-D5</f>
        <v>3656</v>
      </c>
      <c r="F5" s="38">
        <f t="shared" ref="F5:F12" si="1">C5/D5-1</f>
        <v>1.6440549157511697E-2</v>
      </c>
      <c r="H5" s="9"/>
      <c r="I5" s="9"/>
      <c r="J5" s="42"/>
      <c r="K5" s="42"/>
      <c r="L5" s="46"/>
      <c r="M5" s="43"/>
      <c r="N5" s="43"/>
      <c r="P5" s="42"/>
      <c r="Q5" s="27"/>
      <c r="R5" s="9"/>
      <c r="S5" s="9"/>
      <c r="T5" s="9"/>
      <c r="U5" s="9"/>
      <c r="V5" s="9"/>
      <c r="W5" s="9"/>
      <c r="X5" s="9"/>
    </row>
    <row r="6" spans="1:24" x14ac:dyDescent="0.25">
      <c r="A6" s="19" t="s">
        <v>3</v>
      </c>
      <c r="B6" s="20" t="s">
        <v>4</v>
      </c>
      <c r="C6" s="21">
        <v>127478</v>
      </c>
      <c r="D6" s="21">
        <v>126108</v>
      </c>
      <c r="E6" s="21">
        <f t="shared" si="0"/>
        <v>1370</v>
      </c>
      <c r="F6" s="33">
        <f t="shared" si="1"/>
        <v>1.0863704126621521E-2</v>
      </c>
      <c r="H6" s="9"/>
      <c r="I6" s="9"/>
      <c r="J6" s="42"/>
      <c r="K6" s="42"/>
      <c r="L6" s="46"/>
      <c r="M6" s="43"/>
      <c r="N6" s="43"/>
      <c r="P6" s="42"/>
      <c r="Q6" s="27"/>
      <c r="R6" s="9"/>
      <c r="S6" s="9"/>
      <c r="T6" s="9"/>
      <c r="U6" s="9"/>
      <c r="V6" s="9"/>
      <c r="W6" s="9"/>
      <c r="X6" s="9"/>
    </row>
    <row r="7" spans="1:24" x14ac:dyDescent="0.25">
      <c r="A7" s="2">
        <v>1000</v>
      </c>
      <c r="B7" s="1" t="s">
        <v>5</v>
      </c>
      <c r="C7" s="10">
        <v>36591</v>
      </c>
      <c r="D7" s="10">
        <v>35903</v>
      </c>
      <c r="E7" s="10">
        <f t="shared" si="0"/>
        <v>688</v>
      </c>
      <c r="F7" s="29">
        <f t="shared" si="1"/>
        <v>1.9162744060384984E-2</v>
      </c>
      <c r="H7" s="9"/>
      <c r="I7" s="9"/>
      <c r="J7" s="42"/>
      <c r="K7" s="42"/>
      <c r="L7" s="46"/>
      <c r="M7" s="43"/>
      <c r="N7" s="43"/>
      <c r="P7" s="42"/>
      <c r="Q7" s="27"/>
      <c r="R7" s="9"/>
      <c r="S7" s="9"/>
      <c r="T7" s="9"/>
      <c r="U7" s="9"/>
      <c r="V7" s="9"/>
      <c r="W7" s="9"/>
      <c r="X7" s="9"/>
    </row>
    <row r="8" spans="1:24" x14ac:dyDescent="0.25">
      <c r="A8" s="22">
        <v>1100</v>
      </c>
      <c r="B8" s="20" t="s">
        <v>6</v>
      </c>
      <c r="C8" s="21">
        <v>4618</v>
      </c>
      <c r="D8" s="21">
        <v>4569</v>
      </c>
      <c r="E8" s="21">
        <f t="shared" si="0"/>
        <v>49</v>
      </c>
      <c r="F8" s="33">
        <f t="shared" si="1"/>
        <v>1.0724447362661316E-2</v>
      </c>
      <c r="H8" s="9"/>
      <c r="I8" s="9"/>
      <c r="J8" s="42"/>
      <c r="K8" s="42"/>
      <c r="L8" s="46"/>
      <c r="M8" s="43"/>
      <c r="N8" s="43"/>
      <c r="P8" s="42"/>
      <c r="Q8" s="27"/>
      <c r="R8" s="9"/>
      <c r="S8" s="9"/>
      <c r="T8" s="9"/>
      <c r="U8" s="9"/>
      <c r="V8" s="9"/>
      <c r="W8" s="9"/>
      <c r="X8" s="9"/>
    </row>
    <row r="9" spans="1:24" x14ac:dyDescent="0.25">
      <c r="A9" s="2">
        <v>1300</v>
      </c>
      <c r="B9" s="1" t="s">
        <v>7</v>
      </c>
      <c r="C9" s="10">
        <v>16156</v>
      </c>
      <c r="D9" s="10">
        <v>15691</v>
      </c>
      <c r="E9" s="10">
        <f t="shared" si="0"/>
        <v>465</v>
      </c>
      <c r="F9" s="29">
        <f t="shared" si="1"/>
        <v>2.9634822509718939E-2</v>
      </c>
      <c r="H9" s="9"/>
      <c r="I9" s="9"/>
      <c r="J9" s="42"/>
      <c r="K9" s="42"/>
      <c r="L9" s="46"/>
      <c r="M9" s="43"/>
      <c r="N9" s="43"/>
      <c r="P9" s="42"/>
      <c r="Q9" s="27"/>
      <c r="R9" s="9"/>
      <c r="S9" s="9"/>
      <c r="T9" s="9"/>
      <c r="U9" s="9"/>
      <c r="V9" s="9"/>
      <c r="W9" s="9"/>
      <c r="X9" s="9"/>
    </row>
    <row r="10" spans="1:24" x14ac:dyDescent="0.25">
      <c r="A10" s="22">
        <v>1400</v>
      </c>
      <c r="B10" s="20" t="s">
        <v>8</v>
      </c>
      <c r="C10" s="21">
        <v>29779</v>
      </c>
      <c r="D10" s="21">
        <v>29371</v>
      </c>
      <c r="E10" s="21">
        <f t="shared" si="0"/>
        <v>408</v>
      </c>
      <c r="F10" s="33">
        <f t="shared" si="1"/>
        <v>1.3891253277041882E-2</v>
      </c>
      <c r="H10" s="9"/>
      <c r="I10" s="9"/>
      <c r="J10" s="42"/>
      <c r="K10" s="42"/>
      <c r="L10" s="46"/>
      <c r="M10" s="43"/>
      <c r="N10" s="43"/>
      <c r="P10" s="42"/>
      <c r="Q10" s="27"/>
      <c r="R10" s="9"/>
      <c r="S10" s="9"/>
      <c r="T10" s="9"/>
      <c r="U10" s="9"/>
      <c r="V10" s="9"/>
      <c r="W10" s="9"/>
      <c r="X10" s="9"/>
    </row>
    <row r="11" spans="1:24" x14ac:dyDescent="0.25">
      <c r="A11" s="2">
        <v>1604</v>
      </c>
      <c r="B11" s="1" t="s">
        <v>9</v>
      </c>
      <c r="C11" s="10">
        <v>11177</v>
      </c>
      <c r="D11" s="10">
        <v>10514</v>
      </c>
      <c r="E11" s="10">
        <f t="shared" si="0"/>
        <v>663</v>
      </c>
      <c r="F11" s="29">
        <f t="shared" si="1"/>
        <v>6.3058778771162283E-2</v>
      </c>
      <c r="H11" s="9"/>
      <c r="I11" s="9"/>
      <c r="J11" s="42"/>
      <c r="K11" s="42"/>
      <c r="L11" s="46"/>
      <c r="M11" s="43"/>
      <c r="N11" s="43"/>
      <c r="P11" s="42"/>
      <c r="Q11" s="27"/>
      <c r="R11" s="9"/>
      <c r="S11" s="9"/>
      <c r="T11" s="9"/>
      <c r="U11" s="9"/>
      <c r="V11" s="9"/>
      <c r="W11" s="9"/>
      <c r="X11" s="9"/>
    </row>
    <row r="12" spans="1:24" x14ac:dyDescent="0.25">
      <c r="A12" s="22">
        <v>1606</v>
      </c>
      <c r="B12" s="20" t="s">
        <v>10</v>
      </c>
      <c r="C12" s="21">
        <v>234</v>
      </c>
      <c r="D12" s="21">
        <v>221</v>
      </c>
      <c r="E12" s="21">
        <f t="shared" si="0"/>
        <v>13</v>
      </c>
      <c r="F12" s="33">
        <f t="shared" si="1"/>
        <v>5.8823529411764719E-2</v>
      </c>
      <c r="H12" s="9"/>
      <c r="I12" s="9"/>
      <c r="J12" s="42"/>
      <c r="K12" s="42"/>
      <c r="L12" s="46"/>
      <c r="M12" s="43"/>
      <c r="N12" s="43"/>
      <c r="P12" s="42"/>
      <c r="Q12" s="27"/>
      <c r="R12" s="9"/>
      <c r="S12" s="9"/>
      <c r="T12" s="9"/>
      <c r="U12" s="9"/>
      <c r="V12" s="9"/>
      <c r="W12" s="9"/>
      <c r="X12" s="9"/>
    </row>
    <row r="13" spans="1:24" ht="18.75" customHeight="1" x14ac:dyDescent="0.25">
      <c r="A13" s="3" t="s">
        <v>11</v>
      </c>
      <c r="B13" s="5"/>
      <c r="C13" s="11">
        <f>SUM(C14:C17)</f>
        <v>26820</v>
      </c>
      <c r="D13" s="11">
        <f>SUM(D14:D17)</f>
        <v>25711</v>
      </c>
      <c r="E13" s="37">
        <f t="shared" ref="E13:E61" si="2">C13-D13</f>
        <v>1109</v>
      </c>
      <c r="F13" s="38">
        <f t="shared" ref="F13:F61" si="3">C13/D13-1</f>
        <v>4.3133289253626916E-2</v>
      </c>
      <c r="H13" s="9"/>
      <c r="I13" s="9"/>
      <c r="J13" s="42"/>
      <c r="K13" s="42"/>
      <c r="M13" s="43"/>
      <c r="N13" s="43"/>
      <c r="O13" s="43"/>
      <c r="P13" s="42"/>
      <c r="Q13" s="27"/>
      <c r="R13" s="9"/>
      <c r="S13" s="9"/>
      <c r="T13" s="9"/>
      <c r="U13" s="9"/>
      <c r="V13" s="9"/>
      <c r="W13" s="9"/>
      <c r="X13" s="9"/>
    </row>
    <row r="14" spans="1:24" x14ac:dyDescent="0.25">
      <c r="A14" s="22">
        <v>2000</v>
      </c>
      <c r="B14" s="20" t="s">
        <v>12</v>
      </c>
      <c r="C14" s="47">
        <v>18657</v>
      </c>
      <c r="D14" s="21">
        <v>17732</v>
      </c>
      <c r="E14" s="21">
        <f t="shared" si="2"/>
        <v>925</v>
      </c>
      <c r="F14" s="33">
        <f t="shared" si="3"/>
        <v>5.2165576359124666E-2</v>
      </c>
      <c r="H14" s="9"/>
      <c r="I14" s="9"/>
      <c r="J14" s="42"/>
      <c r="K14" s="42"/>
      <c r="M14" s="43"/>
      <c r="N14" s="43"/>
      <c r="O14" s="43"/>
      <c r="P14" s="42"/>
      <c r="Q14" s="27"/>
      <c r="R14" s="9"/>
      <c r="S14" s="9"/>
      <c r="T14" s="9"/>
      <c r="U14" s="9"/>
      <c r="V14" s="9"/>
      <c r="W14" s="9"/>
      <c r="X14" s="9"/>
    </row>
    <row r="15" spans="1:24" x14ac:dyDescent="0.25">
      <c r="A15" s="2">
        <v>2300</v>
      </c>
      <c r="B15" s="1" t="s">
        <v>13</v>
      </c>
      <c r="C15" s="46">
        <v>3358</v>
      </c>
      <c r="D15" s="10">
        <v>3326</v>
      </c>
      <c r="E15" s="10">
        <f t="shared" si="2"/>
        <v>32</v>
      </c>
      <c r="F15" s="29">
        <f t="shared" si="3"/>
        <v>9.621166566446071E-3</v>
      </c>
      <c r="H15" s="9"/>
      <c r="I15" s="9"/>
      <c r="J15" s="42"/>
      <c r="K15" s="42"/>
      <c r="L15" s="46"/>
      <c r="M15" s="43"/>
      <c r="N15" s="43"/>
      <c r="O15" s="43"/>
      <c r="P15" s="42"/>
      <c r="Q15" s="27"/>
      <c r="R15" s="9"/>
      <c r="S15" s="9"/>
      <c r="T15" s="9"/>
      <c r="U15" s="9"/>
      <c r="V15" s="9"/>
      <c r="W15" s="9"/>
      <c r="X15" s="9"/>
    </row>
    <row r="16" spans="1:24" x14ac:dyDescent="0.25">
      <c r="A16" s="22">
        <v>2510</v>
      </c>
      <c r="B16" s="20" t="s">
        <v>86</v>
      </c>
      <c r="C16" s="21">
        <v>3519</v>
      </c>
      <c r="D16" s="21">
        <v>3384</v>
      </c>
      <c r="E16" s="21">
        <f t="shared" si="2"/>
        <v>135</v>
      </c>
      <c r="F16" s="33">
        <f t="shared" si="3"/>
        <v>3.9893617021276695E-2</v>
      </c>
      <c r="H16" s="9"/>
      <c r="I16" s="9"/>
      <c r="J16" s="42"/>
      <c r="K16" s="42"/>
      <c r="L16" s="46"/>
      <c r="M16" s="43"/>
      <c r="N16" s="43"/>
      <c r="O16" s="43"/>
      <c r="P16" s="42"/>
      <c r="Q16" s="27"/>
      <c r="R16" s="9"/>
      <c r="S16" s="9"/>
      <c r="T16" s="9"/>
      <c r="U16" s="9"/>
      <c r="V16" s="9"/>
      <c r="W16" s="9"/>
      <c r="X16" s="9"/>
    </row>
    <row r="17" spans="1:24" x14ac:dyDescent="0.25">
      <c r="A17" s="2">
        <v>2506</v>
      </c>
      <c r="B17" s="1" t="s">
        <v>14</v>
      </c>
      <c r="C17" s="10">
        <v>1286</v>
      </c>
      <c r="D17" s="10">
        <v>1269</v>
      </c>
      <c r="E17" s="10">
        <f t="shared" si="2"/>
        <v>17</v>
      </c>
      <c r="F17" s="29">
        <f t="shared" si="3"/>
        <v>1.3396375098502666E-2</v>
      </c>
      <c r="H17" s="9"/>
      <c r="I17" s="9"/>
      <c r="J17" s="42"/>
      <c r="K17" s="42"/>
      <c r="L17" s="46"/>
      <c r="M17" s="43"/>
      <c r="N17" s="43"/>
      <c r="O17" s="43"/>
      <c r="P17" s="42"/>
      <c r="Q17" s="27"/>
      <c r="R17" s="9"/>
      <c r="S17" s="9"/>
      <c r="T17" s="9"/>
      <c r="U17" s="9"/>
      <c r="V17" s="9"/>
      <c r="W17" s="9"/>
      <c r="X17" s="9"/>
    </row>
    <row r="18" spans="1:24" ht="19.5" customHeight="1" x14ac:dyDescent="0.25">
      <c r="A18" s="16" t="s">
        <v>15</v>
      </c>
      <c r="B18" s="23"/>
      <c r="C18" s="18">
        <f>SUM(C19:C28)</f>
        <v>16520</v>
      </c>
      <c r="D18" s="18">
        <f>SUM(D19:D28)</f>
        <v>16229</v>
      </c>
      <c r="E18" s="39">
        <f t="shared" si="2"/>
        <v>291</v>
      </c>
      <c r="F18" s="40">
        <f t="shared" si="3"/>
        <v>1.7930864501817689E-2</v>
      </c>
      <c r="H18" s="9"/>
      <c r="I18" s="9"/>
      <c r="J18" s="42"/>
      <c r="K18" s="42"/>
      <c r="L18" s="46"/>
      <c r="M18" s="43"/>
      <c r="N18" s="43"/>
      <c r="O18" s="43"/>
      <c r="P18" s="42"/>
      <c r="Q18" s="27"/>
      <c r="R18" s="9"/>
      <c r="S18" s="9"/>
      <c r="T18" s="9"/>
      <c r="U18" s="9"/>
      <c r="V18" s="9"/>
      <c r="W18" s="9"/>
      <c r="X18" s="9"/>
    </row>
    <row r="19" spans="1:24" x14ac:dyDescent="0.25">
      <c r="A19" s="2">
        <v>3000</v>
      </c>
      <c r="B19" s="1" t="s">
        <v>16</v>
      </c>
      <c r="C19" s="10">
        <v>7380</v>
      </c>
      <c r="D19" s="10">
        <v>7225</v>
      </c>
      <c r="E19" s="10">
        <f t="shared" ref="E19:E28" si="4">C19-D19</f>
        <v>155</v>
      </c>
      <c r="F19" s="29">
        <f t="shared" ref="F19:F28" si="5">C19/D19-1</f>
        <v>2.1453287197231941E-2</v>
      </c>
      <c r="H19" s="9"/>
      <c r="I19" s="9"/>
      <c r="J19" s="42"/>
      <c r="K19" s="42"/>
      <c r="L19" s="46"/>
      <c r="M19" s="43"/>
      <c r="N19" s="43"/>
      <c r="O19" s="43"/>
      <c r="P19" s="42"/>
      <c r="Q19" s="27"/>
      <c r="R19" s="9"/>
      <c r="S19" s="9"/>
      <c r="T19" s="9"/>
      <c r="U19" s="9"/>
      <c r="V19" s="9"/>
      <c r="W19" s="9"/>
      <c r="X19" s="9"/>
    </row>
    <row r="20" spans="1:24" x14ac:dyDescent="0.25">
      <c r="A20" s="22">
        <v>3506</v>
      </c>
      <c r="B20" s="20" t="s">
        <v>17</v>
      </c>
      <c r="C20" s="21">
        <v>56</v>
      </c>
      <c r="D20" s="21">
        <v>56</v>
      </c>
      <c r="E20" s="21">
        <f t="shared" si="4"/>
        <v>0</v>
      </c>
      <c r="F20" s="33">
        <f t="shared" si="5"/>
        <v>0</v>
      </c>
      <c r="H20" s="9"/>
      <c r="I20" s="9"/>
      <c r="J20" s="42"/>
      <c r="K20" s="42"/>
      <c r="L20" s="46"/>
      <c r="M20" s="43"/>
      <c r="N20" s="43"/>
      <c r="O20" s="43"/>
      <c r="P20" s="42"/>
      <c r="Q20" s="27"/>
      <c r="R20" s="9"/>
      <c r="S20" s="9"/>
      <c r="T20" s="9"/>
      <c r="U20" s="9"/>
      <c r="V20" s="9"/>
      <c r="W20" s="9"/>
      <c r="X20" s="9"/>
    </row>
    <row r="21" spans="1:24" x14ac:dyDescent="0.25">
      <c r="A21" s="2">
        <v>3511</v>
      </c>
      <c r="B21" s="1" t="s">
        <v>18</v>
      </c>
      <c r="C21" s="10">
        <v>666</v>
      </c>
      <c r="D21" s="10">
        <v>656</v>
      </c>
      <c r="E21" s="10">
        <f t="shared" si="4"/>
        <v>10</v>
      </c>
      <c r="F21" s="29">
        <f t="shared" si="5"/>
        <v>1.5243902439024293E-2</v>
      </c>
      <c r="H21" s="9"/>
      <c r="I21" s="9"/>
      <c r="J21" s="42"/>
      <c r="K21" s="42"/>
      <c r="L21" s="46"/>
      <c r="M21" s="43"/>
      <c r="N21" s="43"/>
      <c r="O21" s="43"/>
      <c r="P21" s="42"/>
      <c r="Q21" s="27"/>
      <c r="R21" s="9"/>
      <c r="S21" s="9"/>
      <c r="T21" s="9"/>
      <c r="U21" s="9"/>
      <c r="V21" s="9"/>
      <c r="W21" s="9"/>
      <c r="X21" s="9"/>
    </row>
    <row r="22" spans="1:24" x14ac:dyDescent="0.25">
      <c r="A22" s="22">
        <v>3609</v>
      </c>
      <c r="B22" s="20" t="s">
        <v>19</v>
      </c>
      <c r="C22" s="21">
        <v>3816</v>
      </c>
      <c r="D22" s="21">
        <v>3745</v>
      </c>
      <c r="E22" s="21">
        <f t="shared" si="4"/>
        <v>71</v>
      </c>
      <c r="F22" s="33">
        <f t="shared" si="5"/>
        <v>1.8958611481975973E-2</v>
      </c>
      <c r="H22" s="9"/>
      <c r="I22" s="9"/>
      <c r="J22" s="42"/>
      <c r="K22" s="42"/>
      <c r="L22" s="46"/>
      <c r="M22" s="43"/>
      <c r="N22" s="43"/>
      <c r="O22" s="43"/>
      <c r="P22" s="42"/>
      <c r="Q22" s="27"/>
      <c r="R22" s="9"/>
      <c r="S22" s="9"/>
      <c r="T22" s="9"/>
      <c r="U22" s="9"/>
      <c r="V22" s="9"/>
      <c r="W22" s="9"/>
      <c r="X22" s="9"/>
    </row>
    <row r="23" spans="1:24" x14ac:dyDescent="0.25">
      <c r="A23" s="2">
        <v>3709</v>
      </c>
      <c r="B23" s="1" t="s">
        <v>20</v>
      </c>
      <c r="C23" s="10">
        <v>884</v>
      </c>
      <c r="D23" s="10">
        <v>884</v>
      </c>
      <c r="E23" s="10">
        <f t="shared" si="4"/>
        <v>0</v>
      </c>
      <c r="F23" s="29">
        <f t="shared" si="5"/>
        <v>0</v>
      </c>
      <c r="H23" s="9"/>
      <c r="I23" s="9"/>
      <c r="J23" s="42"/>
      <c r="K23" s="42"/>
      <c r="L23" s="46"/>
      <c r="M23" s="43"/>
      <c r="N23" s="43"/>
      <c r="P23" s="42"/>
      <c r="Q23" s="27"/>
      <c r="R23" s="9"/>
      <c r="S23" s="9"/>
      <c r="T23" s="9"/>
      <c r="U23" s="9"/>
      <c r="V23" s="9"/>
      <c r="W23" s="9"/>
      <c r="X23" s="9"/>
    </row>
    <row r="24" spans="1:24" x14ac:dyDescent="0.25">
      <c r="A24" s="22">
        <v>3710</v>
      </c>
      <c r="B24" s="20" t="s">
        <v>21</v>
      </c>
      <c r="C24" s="21">
        <v>62</v>
      </c>
      <c r="D24" s="21">
        <v>59</v>
      </c>
      <c r="E24" s="21">
        <f t="shared" si="4"/>
        <v>3</v>
      </c>
      <c r="F24" s="33">
        <f t="shared" si="5"/>
        <v>5.0847457627118731E-2</v>
      </c>
      <c r="H24" s="9"/>
      <c r="I24" s="9"/>
      <c r="J24" s="42"/>
      <c r="K24" s="42"/>
      <c r="L24" s="46"/>
      <c r="M24" s="43"/>
      <c r="N24" s="43"/>
      <c r="P24" s="42"/>
      <c r="Q24" s="27"/>
      <c r="R24" s="9"/>
      <c r="S24" s="9"/>
      <c r="T24" s="9"/>
      <c r="U24" s="9"/>
      <c r="V24" s="9"/>
      <c r="W24" s="9"/>
      <c r="X24" s="9"/>
    </row>
    <row r="25" spans="1:24" x14ac:dyDescent="0.25">
      <c r="A25" s="2">
        <v>3711</v>
      </c>
      <c r="B25" s="1" t="s">
        <v>22</v>
      </c>
      <c r="C25" s="10">
        <v>1197</v>
      </c>
      <c r="D25" s="10">
        <v>1178</v>
      </c>
      <c r="E25" s="10">
        <f t="shared" si="4"/>
        <v>19</v>
      </c>
      <c r="F25" s="29">
        <f t="shared" si="5"/>
        <v>1.6129032258064502E-2</v>
      </c>
      <c r="H25" s="9"/>
      <c r="I25" s="9"/>
      <c r="J25" s="42"/>
      <c r="K25" s="42"/>
      <c r="L25" s="46"/>
      <c r="M25" s="43"/>
      <c r="N25" s="43"/>
      <c r="P25" s="42"/>
      <c r="Q25" s="27"/>
      <c r="R25" s="9"/>
      <c r="S25" s="9"/>
      <c r="T25" s="9"/>
      <c r="U25" s="9"/>
      <c r="V25" s="9"/>
      <c r="W25" s="9"/>
      <c r="X25" s="9"/>
    </row>
    <row r="26" spans="1:24" x14ac:dyDescent="0.25">
      <c r="A26" s="22">
        <v>3713</v>
      </c>
      <c r="B26" s="20" t="s">
        <v>23</v>
      </c>
      <c r="C26" s="21">
        <v>128</v>
      </c>
      <c r="D26" s="21">
        <v>123</v>
      </c>
      <c r="E26" s="21">
        <f t="shared" si="4"/>
        <v>5</v>
      </c>
      <c r="F26" s="33">
        <f t="shared" si="5"/>
        <v>4.0650406504065151E-2</v>
      </c>
      <c r="H26" s="9"/>
      <c r="I26" s="9"/>
      <c r="J26" s="42"/>
      <c r="K26" s="42"/>
      <c r="L26" s="46"/>
      <c r="M26" s="43"/>
      <c r="N26" s="43"/>
      <c r="P26" s="42"/>
      <c r="Q26" s="27"/>
      <c r="R26" s="9"/>
      <c r="S26" s="9"/>
      <c r="T26" s="9"/>
      <c r="U26" s="9"/>
      <c r="V26" s="9"/>
      <c r="W26" s="9"/>
      <c r="X26" s="9"/>
    </row>
    <row r="27" spans="1:24" x14ac:dyDescent="0.25">
      <c r="A27" s="2">
        <v>3714</v>
      </c>
      <c r="B27" s="1" t="s">
        <v>24</v>
      </c>
      <c r="C27" s="10">
        <v>1668</v>
      </c>
      <c r="D27" s="10">
        <v>1637</v>
      </c>
      <c r="E27" s="10">
        <f t="shared" si="4"/>
        <v>31</v>
      </c>
      <c r="F27" s="29">
        <f t="shared" si="5"/>
        <v>1.8937080024434838E-2</v>
      </c>
      <c r="H27" s="9"/>
      <c r="I27" s="9"/>
      <c r="J27" s="42"/>
      <c r="K27" s="42"/>
      <c r="L27" s="46"/>
      <c r="M27" s="43"/>
      <c r="N27" s="43"/>
      <c r="P27" s="42"/>
      <c r="Q27" s="27"/>
      <c r="R27" s="9"/>
      <c r="S27" s="9"/>
      <c r="T27" s="9"/>
      <c r="U27" s="9"/>
      <c r="V27" s="9"/>
      <c r="W27" s="9"/>
      <c r="X27" s="9"/>
    </row>
    <row r="28" spans="1:24" x14ac:dyDescent="0.25">
      <c r="A28" s="22">
        <v>3811</v>
      </c>
      <c r="B28" s="20" t="s">
        <v>25</v>
      </c>
      <c r="C28" s="21">
        <v>663</v>
      </c>
      <c r="D28" s="21">
        <v>666</v>
      </c>
      <c r="E28" s="21">
        <f t="shared" si="4"/>
        <v>-3</v>
      </c>
      <c r="F28" s="33">
        <f t="shared" si="5"/>
        <v>-4.5045045045044585E-3</v>
      </c>
      <c r="H28" s="9"/>
      <c r="I28" s="9"/>
      <c r="J28" s="42"/>
      <c r="K28" s="42"/>
      <c r="L28" s="46"/>
      <c r="M28" s="43"/>
      <c r="N28" s="43"/>
      <c r="P28" s="42"/>
      <c r="Q28" s="27"/>
      <c r="R28" s="9"/>
      <c r="S28" s="9"/>
      <c r="T28" s="9"/>
      <c r="U28" s="9"/>
      <c r="V28" s="9"/>
      <c r="W28" s="9"/>
      <c r="X28" s="9"/>
    </row>
    <row r="29" spans="1:24" ht="21" customHeight="1" x14ac:dyDescent="0.25">
      <c r="A29" s="3" t="s">
        <v>26</v>
      </c>
      <c r="B29" s="4"/>
      <c r="C29" s="11">
        <f>SUM(C30:C38)</f>
        <v>7029</v>
      </c>
      <c r="D29" s="11">
        <f>SUM(D30:D38)</f>
        <v>6992</v>
      </c>
      <c r="E29" s="37">
        <f t="shared" si="2"/>
        <v>37</v>
      </c>
      <c r="F29" s="38">
        <f t="shared" si="3"/>
        <v>5.2917620137300503E-3</v>
      </c>
      <c r="H29" s="9"/>
      <c r="I29" s="9"/>
      <c r="J29" s="42"/>
      <c r="K29" s="42"/>
      <c r="L29" s="46"/>
      <c r="M29" s="43"/>
      <c r="N29" s="43"/>
      <c r="P29" s="42"/>
      <c r="Q29" s="27"/>
      <c r="R29" s="9"/>
      <c r="S29" s="9"/>
      <c r="T29" s="9"/>
      <c r="U29" s="9"/>
      <c r="V29" s="9"/>
      <c r="W29" s="9"/>
      <c r="X29" s="9"/>
    </row>
    <row r="30" spans="1:24" x14ac:dyDescent="0.25">
      <c r="A30" s="22">
        <v>4100</v>
      </c>
      <c r="B30" s="20" t="s">
        <v>27</v>
      </c>
      <c r="C30" s="21">
        <v>942</v>
      </c>
      <c r="D30" s="21">
        <v>943</v>
      </c>
      <c r="E30" s="21">
        <f t="shared" si="2"/>
        <v>-1</v>
      </c>
      <c r="F30" s="33">
        <f t="shared" si="3"/>
        <v>-1.0604453870625141E-3</v>
      </c>
      <c r="H30" s="9"/>
      <c r="I30" s="9"/>
      <c r="J30" s="42"/>
      <c r="K30" s="42"/>
      <c r="L30" s="46"/>
      <c r="M30" s="43"/>
      <c r="P30" s="42"/>
      <c r="Q30" s="27"/>
      <c r="R30" s="9"/>
      <c r="S30" s="9"/>
      <c r="T30" s="9"/>
      <c r="U30" s="9"/>
      <c r="V30" s="9"/>
      <c r="W30" s="9"/>
      <c r="X30" s="9"/>
    </row>
    <row r="31" spans="1:24" x14ac:dyDescent="0.25">
      <c r="A31" s="2">
        <v>4200</v>
      </c>
      <c r="B31" s="1" t="s">
        <v>28</v>
      </c>
      <c r="C31" s="10">
        <v>3781</v>
      </c>
      <c r="D31" s="10">
        <v>3709</v>
      </c>
      <c r="E31" s="10">
        <f t="shared" si="2"/>
        <v>72</v>
      </c>
      <c r="F31" s="29">
        <f t="shared" si="3"/>
        <v>1.9412240496090583E-2</v>
      </c>
      <c r="H31" s="9"/>
      <c r="I31" s="9"/>
      <c r="J31" s="42"/>
      <c r="K31" s="42"/>
      <c r="L31" s="46"/>
      <c r="M31" s="43"/>
      <c r="N31" s="43"/>
      <c r="P31" s="42"/>
      <c r="Q31" s="27"/>
      <c r="R31" s="9"/>
      <c r="S31" s="9"/>
      <c r="T31" s="9"/>
      <c r="U31" s="9"/>
      <c r="V31" s="9"/>
      <c r="W31" s="9"/>
      <c r="X31" s="9"/>
    </row>
    <row r="32" spans="1:24" x14ac:dyDescent="0.25">
      <c r="A32" s="22">
        <v>4502</v>
      </c>
      <c r="B32" s="20" t="s">
        <v>29</v>
      </c>
      <c r="C32" s="21">
        <v>250</v>
      </c>
      <c r="D32" s="21">
        <v>277</v>
      </c>
      <c r="E32" s="21">
        <f t="shared" si="2"/>
        <v>-27</v>
      </c>
      <c r="F32" s="33">
        <f t="shared" si="3"/>
        <v>-9.7472924187725685E-2</v>
      </c>
      <c r="H32" s="9"/>
      <c r="I32" s="9"/>
      <c r="J32" s="42"/>
      <c r="K32" s="42"/>
      <c r="L32" s="46"/>
      <c r="M32" s="43"/>
      <c r="N32" s="43"/>
      <c r="P32" s="42"/>
      <c r="Q32" s="27"/>
      <c r="R32" s="9"/>
      <c r="S32" s="9"/>
      <c r="T32" s="9"/>
      <c r="U32" s="9"/>
      <c r="V32" s="9"/>
      <c r="W32" s="9"/>
      <c r="X32" s="9"/>
    </row>
    <row r="33" spans="1:24" x14ac:dyDescent="0.25">
      <c r="A33" s="2">
        <v>4604</v>
      </c>
      <c r="B33" s="1" t="s">
        <v>30</v>
      </c>
      <c r="C33" s="10">
        <v>252</v>
      </c>
      <c r="D33" s="10">
        <v>245</v>
      </c>
      <c r="E33" s="10">
        <f t="shared" si="2"/>
        <v>7</v>
      </c>
      <c r="F33" s="29">
        <f t="shared" si="3"/>
        <v>2.857142857142847E-2</v>
      </c>
      <c r="H33" s="9"/>
      <c r="I33" s="9"/>
      <c r="J33" s="42"/>
      <c r="K33" s="42"/>
      <c r="L33" s="46"/>
      <c r="M33" s="43"/>
      <c r="N33" s="43"/>
      <c r="P33" s="42"/>
      <c r="Q33" s="27"/>
      <c r="R33" s="9"/>
      <c r="S33" s="9"/>
      <c r="T33" s="9"/>
      <c r="U33" s="9"/>
      <c r="V33" s="9"/>
      <c r="W33" s="9"/>
      <c r="X33" s="9"/>
    </row>
    <row r="34" spans="1:24" x14ac:dyDescent="0.25">
      <c r="A34" s="22">
        <v>4607</v>
      </c>
      <c r="B34" s="20" t="s">
        <v>31</v>
      </c>
      <c r="C34" s="21">
        <v>1011</v>
      </c>
      <c r="D34" s="21">
        <v>1023</v>
      </c>
      <c r="E34" s="21">
        <f t="shared" si="2"/>
        <v>-12</v>
      </c>
      <c r="F34" s="33">
        <f t="shared" si="3"/>
        <v>-1.1730205278592365E-2</v>
      </c>
      <c r="H34" s="9"/>
      <c r="I34" s="9"/>
      <c r="J34" s="42"/>
      <c r="K34" s="42"/>
      <c r="L34" s="46"/>
      <c r="M34" s="43"/>
      <c r="N34" s="43"/>
      <c r="P34" s="42"/>
      <c r="Q34" s="27"/>
      <c r="R34" s="9"/>
      <c r="S34" s="9"/>
      <c r="T34" s="9"/>
      <c r="U34" s="9"/>
      <c r="V34" s="9"/>
      <c r="W34" s="9"/>
      <c r="X34" s="9"/>
    </row>
    <row r="35" spans="1:24" x14ac:dyDescent="0.25">
      <c r="A35" s="2">
        <v>4803</v>
      </c>
      <c r="B35" s="1" t="s">
        <v>32</v>
      </c>
      <c r="C35" s="10">
        <v>192</v>
      </c>
      <c r="D35" s="10">
        <v>196</v>
      </c>
      <c r="E35" s="10">
        <f t="shared" si="2"/>
        <v>-4</v>
      </c>
      <c r="F35" s="29">
        <f t="shared" si="3"/>
        <v>-2.0408163265306145E-2</v>
      </c>
      <c r="H35" s="9"/>
      <c r="I35" s="9"/>
      <c r="J35" s="42"/>
      <c r="K35" s="42"/>
      <c r="L35" s="46"/>
      <c r="M35" s="43"/>
      <c r="N35" s="43"/>
      <c r="P35" s="42"/>
      <c r="Q35" s="27"/>
      <c r="R35" s="9"/>
      <c r="S35" s="9"/>
      <c r="T35" s="9"/>
      <c r="U35" s="9"/>
      <c r="V35" s="9"/>
      <c r="W35" s="9"/>
      <c r="X35" s="9"/>
    </row>
    <row r="36" spans="1:24" x14ac:dyDescent="0.25">
      <c r="A36" s="22">
        <v>4901</v>
      </c>
      <c r="B36" s="20" t="s">
        <v>33</v>
      </c>
      <c r="C36" s="21">
        <v>43</v>
      </c>
      <c r="D36" s="21">
        <v>41</v>
      </c>
      <c r="E36" s="21">
        <f t="shared" si="2"/>
        <v>2</v>
      </c>
      <c r="F36" s="33">
        <f t="shared" si="3"/>
        <v>4.8780487804878092E-2</v>
      </c>
      <c r="H36" s="9"/>
      <c r="I36" s="9"/>
      <c r="J36" s="42"/>
      <c r="K36" s="42"/>
      <c r="L36" s="46"/>
      <c r="M36" s="43"/>
      <c r="N36" s="43"/>
      <c r="P36" s="42"/>
      <c r="Q36" s="27"/>
      <c r="R36" s="9"/>
      <c r="S36" s="9"/>
      <c r="T36" s="9"/>
      <c r="U36" s="9"/>
      <c r="V36" s="9"/>
      <c r="W36" s="9"/>
      <c r="X36" s="9"/>
    </row>
    <row r="37" spans="1:24" x14ac:dyDescent="0.25">
      <c r="A37" s="2">
        <v>4902</v>
      </c>
      <c r="B37" s="1" t="s">
        <v>34</v>
      </c>
      <c r="C37" s="10">
        <v>102</v>
      </c>
      <c r="D37" s="10">
        <v>109</v>
      </c>
      <c r="E37" s="10">
        <f t="shared" si="2"/>
        <v>-7</v>
      </c>
      <c r="F37" s="29">
        <f t="shared" si="3"/>
        <v>-6.422018348623848E-2</v>
      </c>
      <c r="H37" s="9"/>
      <c r="I37" s="9"/>
      <c r="J37" s="42"/>
      <c r="K37" s="42"/>
      <c r="L37" s="46"/>
      <c r="M37" s="43"/>
      <c r="N37" s="43"/>
      <c r="P37" s="42"/>
      <c r="Q37" s="27"/>
      <c r="R37" s="9"/>
      <c r="S37" s="9"/>
      <c r="T37" s="9"/>
      <c r="U37" s="9"/>
      <c r="V37" s="9"/>
      <c r="W37" s="9"/>
      <c r="X37" s="9"/>
    </row>
    <row r="38" spans="1:24" x14ac:dyDescent="0.25">
      <c r="A38" s="22">
        <v>4911</v>
      </c>
      <c r="B38" s="20" t="s">
        <v>35</v>
      </c>
      <c r="C38" s="21">
        <v>456</v>
      </c>
      <c r="D38" s="21">
        <v>449</v>
      </c>
      <c r="E38" s="21">
        <f t="shared" si="2"/>
        <v>7</v>
      </c>
      <c r="F38" s="33">
        <f t="shared" si="3"/>
        <v>1.5590200445434244E-2</v>
      </c>
      <c r="H38" s="9"/>
      <c r="I38" s="9"/>
      <c r="J38" s="42"/>
      <c r="K38" s="42"/>
      <c r="L38" s="46"/>
      <c r="M38" s="43"/>
      <c r="N38" s="43"/>
      <c r="P38" s="42"/>
      <c r="Q38" s="27"/>
      <c r="R38" s="9"/>
      <c r="S38" s="9"/>
      <c r="T38" s="9"/>
      <c r="U38" s="9"/>
      <c r="V38" s="9"/>
      <c r="W38" s="9"/>
      <c r="X38" s="9"/>
    </row>
    <row r="39" spans="1:24" ht="21.75" customHeight="1" x14ac:dyDescent="0.25">
      <c r="A39" s="3" t="s">
        <v>36</v>
      </c>
      <c r="B39" s="4"/>
      <c r="C39" s="11">
        <f>SUM(C40:C46)</f>
        <v>7216</v>
      </c>
      <c r="D39" s="11">
        <f>SUM(D40:D46)</f>
        <v>7180</v>
      </c>
      <c r="E39" s="37">
        <f t="shared" si="2"/>
        <v>36</v>
      </c>
      <c r="F39" s="38">
        <f t="shared" si="3"/>
        <v>5.0139275766016844E-3</v>
      </c>
      <c r="H39" s="9"/>
      <c r="I39" s="9"/>
      <c r="J39" s="42"/>
      <c r="K39" s="42"/>
      <c r="L39" s="46"/>
      <c r="M39" s="43"/>
      <c r="N39" s="43"/>
      <c r="P39" s="42"/>
      <c r="Q39" s="27"/>
      <c r="R39" s="9"/>
      <c r="S39" s="9"/>
      <c r="T39" s="9"/>
      <c r="U39" s="9"/>
      <c r="V39" s="9"/>
      <c r="W39" s="9"/>
      <c r="X39" s="9"/>
    </row>
    <row r="40" spans="1:24" x14ac:dyDescent="0.25">
      <c r="A40" s="22">
        <v>5200</v>
      </c>
      <c r="B40" s="20" t="s">
        <v>37</v>
      </c>
      <c r="C40" s="21">
        <v>3979</v>
      </c>
      <c r="D40" s="21">
        <v>3945</v>
      </c>
      <c r="E40" s="21">
        <f t="shared" si="2"/>
        <v>34</v>
      </c>
      <c r="F40" s="33">
        <f t="shared" si="3"/>
        <v>8.6185044359949892E-3</v>
      </c>
      <c r="H40" s="9"/>
      <c r="I40" s="9"/>
      <c r="J40" s="42"/>
      <c r="K40" s="42"/>
      <c r="L40" s="46"/>
      <c r="M40" s="43"/>
      <c r="N40" s="43"/>
      <c r="P40" s="42"/>
      <c r="Q40" s="27"/>
      <c r="R40" s="9"/>
      <c r="S40" s="9"/>
      <c r="T40" s="9"/>
      <c r="U40" s="9"/>
      <c r="V40" s="9"/>
      <c r="W40" s="9"/>
      <c r="X40" s="9"/>
    </row>
    <row r="41" spans="1:24" x14ac:dyDescent="0.25">
      <c r="A41" s="2">
        <v>5508</v>
      </c>
      <c r="B41" s="1" t="s">
        <v>38</v>
      </c>
      <c r="C41" s="10">
        <v>1179</v>
      </c>
      <c r="D41" s="10">
        <v>1190</v>
      </c>
      <c r="E41" s="10">
        <f t="shared" si="2"/>
        <v>-11</v>
      </c>
      <c r="F41" s="29">
        <f t="shared" si="3"/>
        <v>-9.2436974789915638E-3</v>
      </c>
      <c r="H41" s="9"/>
      <c r="I41" s="9"/>
      <c r="J41" s="42"/>
      <c r="K41" s="42"/>
      <c r="L41" s="46"/>
      <c r="M41" s="43"/>
      <c r="N41" s="43"/>
      <c r="P41" s="42"/>
      <c r="Q41" s="27"/>
      <c r="R41" s="9"/>
      <c r="S41" s="9"/>
      <c r="T41" s="9"/>
      <c r="U41" s="9"/>
      <c r="V41" s="9"/>
      <c r="W41" s="9"/>
      <c r="X41" s="9"/>
    </row>
    <row r="42" spans="1:24" x14ac:dyDescent="0.25">
      <c r="A42" s="22">
        <v>5604</v>
      </c>
      <c r="B42" s="20" t="s">
        <v>39</v>
      </c>
      <c r="C42" s="21">
        <v>935</v>
      </c>
      <c r="D42" s="21">
        <v>892</v>
      </c>
      <c r="E42" s="21">
        <f t="shared" si="2"/>
        <v>43</v>
      </c>
      <c r="F42" s="33">
        <f t="shared" si="3"/>
        <v>4.8206278026905913E-2</v>
      </c>
      <c r="H42" s="9"/>
      <c r="I42" s="9"/>
      <c r="J42" s="42"/>
      <c r="K42" s="42"/>
      <c r="L42" s="46"/>
      <c r="M42" s="43"/>
      <c r="N42" s="43"/>
      <c r="P42" s="42"/>
      <c r="Q42" s="27"/>
      <c r="R42" s="9"/>
      <c r="S42" s="9"/>
      <c r="T42" s="9"/>
      <c r="U42" s="9"/>
      <c r="V42" s="9"/>
      <c r="W42" s="9"/>
      <c r="X42" s="9"/>
    </row>
    <row r="43" spans="1:24" x14ac:dyDescent="0.25">
      <c r="A43" s="2">
        <v>5609</v>
      </c>
      <c r="B43" s="1" t="s">
        <v>40</v>
      </c>
      <c r="C43" s="10">
        <v>456</v>
      </c>
      <c r="D43" s="10">
        <v>480</v>
      </c>
      <c r="E43" s="10">
        <f t="shared" si="2"/>
        <v>-24</v>
      </c>
      <c r="F43" s="29">
        <f t="shared" si="3"/>
        <v>-5.0000000000000044E-2</v>
      </c>
      <c r="H43" s="9"/>
      <c r="I43" s="9"/>
      <c r="J43" s="42"/>
      <c r="K43" s="42"/>
      <c r="L43" s="46"/>
      <c r="M43" s="43"/>
      <c r="N43" s="43"/>
      <c r="P43" s="42"/>
      <c r="Q43" s="27"/>
      <c r="R43" s="9"/>
      <c r="S43" s="9"/>
      <c r="T43" s="9"/>
      <c r="U43" s="9"/>
      <c r="V43" s="9"/>
      <c r="W43" s="9"/>
      <c r="X43" s="9"/>
    </row>
    <row r="44" spans="1:24" x14ac:dyDescent="0.25">
      <c r="A44" s="22">
        <v>5611</v>
      </c>
      <c r="B44" s="20" t="s">
        <v>41</v>
      </c>
      <c r="C44" s="21">
        <v>89</v>
      </c>
      <c r="D44" s="21">
        <v>92</v>
      </c>
      <c r="E44" s="21">
        <f t="shared" si="2"/>
        <v>-3</v>
      </c>
      <c r="F44" s="33">
        <f t="shared" si="3"/>
        <v>-3.2608695652173947E-2</v>
      </c>
      <c r="H44" s="9"/>
      <c r="I44" s="9"/>
      <c r="J44" s="42"/>
      <c r="K44" s="42"/>
      <c r="L44" s="46"/>
      <c r="M44" s="43"/>
      <c r="N44" s="43"/>
      <c r="P44" s="42"/>
      <c r="Q44" s="27"/>
      <c r="R44" s="9"/>
      <c r="S44" s="9"/>
      <c r="T44" s="9"/>
      <c r="U44" s="9"/>
      <c r="V44" s="9"/>
      <c r="W44" s="9"/>
      <c r="X44" s="9"/>
    </row>
    <row r="45" spans="1:24" x14ac:dyDescent="0.25">
      <c r="A45" s="2">
        <v>5612</v>
      </c>
      <c r="B45" s="1" t="s">
        <v>42</v>
      </c>
      <c r="C45" s="10">
        <v>380</v>
      </c>
      <c r="D45" s="10">
        <v>387</v>
      </c>
      <c r="E45" s="10">
        <f t="shared" si="2"/>
        <v>-7</v>
      </c>
      <c r="F45" s="29">
        <f t="shared" si="3"/>
        <v>-1.8087855297157618E-2</v>
      </c>
      <c r="H45" s="9"/>
      <c r="I45" s="9"/>
      <c r="J45" s="42"/>
      <c r="K45" s="42"/>
      <c r="L45" s="46"/>
      <c r="M45" s="43"/>
      <c r="N45" s="43"/>
      <c r="P45" s="42"/>
      <c r="Q45" s="27"/>
      <c r="R45" s="9"/>
      <c r="S45" s="9"/>
      <c r="T45" s="9"/>
      <c r="U45" s="9"/>
      <c r="V45" s="9"/>
      <c r="W45" s="9"/>
      <c r="X45" s="9"/>
    </row>
    <row r="46" spans="1:24" x14ac:dyDescent="0.25">
      <c r="A46" s="22">
        <v>5706</v>
      </c>
      <c r="B46" s="20" t="s">
        <v>43</v>
      </c>
      <c r="C46" s="21">
        <v>198</v>
      </c>
      <c r="D46" s="21">
        <v>194</v>
      </c>
      <c r="E46" s="21">
        <f t="shared" si="2"/>
        <v>4</v>
      </c>
      <c r="F46" s="33">
        <f t="shared" si="3"/>
        <v>2.0618556701030855E-2</v>
      </c>
      <c r="H46" s="9"/>
      <c r="I46" s="9"/>
      <c r="J46" s="42"/>
      <c r="K46" s="42"/>
      <c r="L46" s="46"/>
      <c r="M46" s="43"/>
      <c r="N46" s="43"/>
      <c r="P46" s="42"/>
      <c r="Q46" s="27"/>
      <c r="R46" s="9"/>
      <c r="S46" s="9"/>
      <c r="T46" s="9"/>
      <c r="U46" s="9"/>
      <c r="V46" s="9"/>
      <c r="W46" s="9"/>
      <c r="X46" s="9"/>
    </row>
    <row r="47" spans="1:24" ht="24" customHeight="1" x14ac:dyDescent="0.25">
      <c r="A47" s="3" t="s">
        <v>44</v>
      </c>
      <c r="B47" s="4"/>
      <c r="C47" s="11">
        <f>SUM(C48:C60)</f>
        <v>30394</v>
      </c>
      <c r="D47" s="11">
        <f>SUM(D48:D60)</f>
        <v>30506</v>
      </c>
      <c r="E47" s="37">
        <f t="shared" si="2"/>
        <v>-112</v>
      </c>
      <c r="F47" s="38">
        <f t="shared" si="3"/>
        <v>-3.6714089031666397E-3</v>
      </c>
      <c r="H47" s="9"/>
      <c r="I47" s="9"/>
      <c r="J47" s="42"/>
      <c r="K47" s="42"/>
      <c r="L47" s="46"/>
      <c r="M47" s="43"/>
      <c r="N47" s="43"/>
      <c r="P47" s="42"/>
      <c r="Q47" s="27"/>
      <c r="R47" s="9"/>
      <c r="S47" s="9"/>
      <c r="T47" s="9"/>
      <c r="U47" s="9"/>
      <c r="V47" s="9"/>
      <c r="W47" s="9"/>
      <c r="X47" s="9"/>
    </row>
    <row r="48" spans="1:24" x14ac:dyDescent="0.25">
      <c r="A48" s="22">
        <v>6000</v>
      </c>
      <c r="B48" s="20" t="s">
        <v>45</v>
      </c>
      <c r="C48" s="21">
        <v>18880</v>
      </c>
      <c r="D48" s="21">
        <v>18789</v>
      </c>
      <c r="E48" s="21">
        <f t="shared" si="2"/>
        <v>91</v>
      </c>
      <c r="F48" s="33">
        <f t="shared" si="3"/>
        <v>4.843259353877194E-3</v>
      </c>
      <c r="H48" s="9"/>
      <c r="I48" s="9"/>
      <c r="J48" s="42"/>
      <c r="K48" s="42"/>
      <c r="L48" s="46"/>
      <c r="M48" s="43"/>
      <c r="N48" s="43"/>
      <c r="P48" s="42"/>
      <c r="Q48" s="27"/>
      <c r="R48" s="9"/>
      <c r="S48" s="9"/>
      <c r="T48" s="9"/>
      <c r="U48" s="9"/>
      <c r="V48" s="9"/>
      <c r="W48" s="9"/>
      <c r="X48" s="9"/>
    </row>
    <row r="49" spans="1:24" x14ac:dyDescent="0.25">
      <c r="A49" s="2">
        <v>6100</v>
      </c>
      <c r="B49" s="1" t="s">
        <v>46</v>
      </c>
      <c r="C49" s="10">
        <v>3038</v>
      </c>
      <c r="D49" s="10">
        <v>3278</v>
      </c>
      <c r="E49" s="10">
        <f t="shared" si="2"/>
        <v>-240</v>
      </c>
      <c r="F49" s="29">
        <f t="shared" si="3"/>
        <v>-7.3215375228798063E-2</v>
      </c>
      <c r="H49" s="9"/>
      <c r="I49" s="9"/>
      <c r="J49" s="42"/>
      <c r="K49" s="42"/>
      <c r="L49" s="46"/>
      <c r="M49" s="43"/>
      <c r="N49" s="43"/>
      <c r="P49" s="42"/>
      <c r="Q49" s="27"/>
      <c r="R49" s="9"/>
      <c r="S49" s="9"/>
      <c r="T49" s="9"/>
      <c r="U49" s="9"/>
      <c r="V49" s="9"/>
      <c r="W49" s="9"/>
      <c r="X49" s="9"/>
    </row>
    <row r="50" spans="1:24" x14ac:dyDescent="0.25">
      <c r="A50" s="22">
        <v>6250</v>
      </c>
      <c r="B50" s="20" t="s">
        <v>47</v>
      </c>
      <c r="C50" s="21">
        <v>2005</v>
      </c>
      <c r="D50" s="21">
        <v>2011</v>
      </c>
      <c r="E50" s="21">
        <f t="shared" si="2"/>
        <v>-6</v>
      </c>
      <c r="F50" s="33">
        <f t="shared" si="3"/>
        <v>-2.9835902536051728E-3</v>
      </c>
      <c r="H50" s="9"/>
      <c r="I50" s="9"/>
      <c r="J50" s="42"/>
      <c r="K50" s="42"/>
      <c r="L50" s="46"/>
      <c r="M50" s="43"/>
      <c r="N50" s="43"/>
      <c r="P50" s="42"/>
      <c r="Q50" s="27"/>
      <c r="R50" s="9"/>
      <c r="S50" s="9"/>
      <c r="T50" s="9"/>
      <c r="U50" s="9"/>
      <c r="V50" s="9"/>
      <c r="W50" s="9"/>
      <c r="X50" s="9"/>
    </row>
    <row r="51" spans="1:24" x14ac:dyDescent="0.25">
      <c r="A51" s="2">
        <v>6400</v>
      </c>
      <c r="B51" s="1" t="s">
        <v>48</v>
      </c>
      <c r="C51" s="10">
        <v>1893</v>
      </c>
      <c r="D51" s="10">
        <v>1889</v>
      </c>
      <c r="E51" s="10">
        <f t="shared" si="2"/>
        <v>4</v>
      </c>
      <c r="F51" s="29">
        <f t="shared" si="3"/>
        <v>2.1175224986764718E-3</v>
      </c>
      <c r="H51" s="9"/>
      <c r="I51" s="9"/>
      <c r="J51" s="42"/>
      <c r="K51" s="42"/>
      <c r="L51" s="46"/>
      <c r="M51" s="43"/>
      <c r="N51" s="43"/>
      <c r="P51" s="42"/>
      <c r="Q51" s="27"/>
      <c r="R51" s="9"/>
      <c r="S51" s="9"/>
      <c r="T51" s="9"/>
      <c r="U51" s="9"/>
      <c r="V51" s="9"/>
      <c r="W51" s="9"/>
      <c r="X51" s="9"/>
    </row>
    <row r="52" spans="1:24" x14ac:dyDescent="0.25">
      <c r="A52" s="22">
        <v>6513</v>
      </c>
      <c r="B52" s="20" t="s">
        <v>49</v>
      </c>
      <c r="C52" s="21">
        <v>1017</v>
      </c>
      <c r="D52" s="21">
        <v>1012</v>
      </c>
      <c r="E52" s="21">
        <f t="shared" si="2"/>
        <v>5</v>
      </c>
      <c r="F52" s="33">
        <f t="shared" si="3"/>
        <v>4.9407114624506754E-3</v>
      </c>
      <c r="H52" s="9"/>
      <c r="I52" s="9"/>
      <c r="J52" s="42"/>
      <c r="K52" s="42"/>
      <c r="L52" s="46"/>
      <c r="M52" s="43"/>
      <c r="N52" s="43"/>
      <c r="P52" s="42"/>
      <c r="Q52" s="27"/>
      <c r="R52" s="9"/>
      <c r="S52" s="9"/>
      <c r="T52" s="9"/>
      <c r="U52" s="9"/>
      <c r="V52" s="9"/>
      <c r="W52" s="9"/>
      <c r="X52" s="9"/>
    </row>
    <row r="53" spans="1:24" x14ac:dyDescent="0.25">
      <c r="A53" s="2">
        <v>6515</v>
      </c>
      <c r="B53" s="1" t="s">
        <v>50</v>
      </c>
      <c r="C53" s="10">
        <v>601</v>
      </c>
      <c r="D53" s="10">
        <v>581</v>
      </c>
      <c r="E53" s="10">
        <f t="shared" si="2"/>
        <v>20</v>
      </c>
      <c r="F53" s="29">
        <f t="shared" si="3"/>
        <v>3.4423407917383742E-2</v>
      </c>
      <c r="H53" s="9"/>
      <c r="I53" s="9"/>
      <c r="J53" s="42"/>
      <c r="K53" s="42"/>
      <c r="L53" s="46"/>
      <c r="M53" s="43"/>
      <c r="N53" s="43"/>
      <c r="P53" s="42"/>
      <c r="Q53" s="27"/>
      <c r="R53" s="9"/>
      <c r="S53" s="9"/>
      <c r="T53" s="9"/>
      <c r="U53" s="9"/>
      <c r="V53" s="9"/>
      <c r="W53" s="9"/>
      <c r="X53" s="9"/>
    </row>
    <row r="54" spans="1:24" x14ac:dyDescent="0.25">
      <c r="A54" s="22">
        <v>6601</v>
      </c>
      <c r="B54" s="20" t="s">
        <v>51</v>
      </c>
      <c r="C54" s="21">
        <v>492</v>
      </c>
      <c r="D54" s="21">
        <v>482</v>
      </c>
      <c r="E54" s="21">
        <f t="shared" si="2"/>
        <v>10</v>
      </c>
      <c r="F54" s="33">
        <f t="shared" si="3"/>
        <v>2.0746887966804906E-2</v>
      </c>
      <c r="H54" s="9"/>
      <c r="I54" s="9"/>
      <c r="J54" s="42"/>
      <c r="K54" s="42"/>
      <c r="L54" s="46"/>
      <c r="M54" s="43"/>
      <c r="N54" s="43"/>
      <c r="P54" s="42"/>
      <c r="Q54" s="27"/>
      <c r="R54" s="9"/>
      <c r="S54" s="9"/>
      <c r="T54" s="9"/>
      <c r="U54" s="9"/>
      <c r="V54" s="9"/>
      <c r="W54" s="9"/>
      <c r="X54" s="9"/>
    </row>
    <row r="55" spans="1:24" x14ac:dyDescent="0.25">
      <c r="A55" s="2">
        <v>6602</v>
      </c>
      <c r="B55" s="1" t="s">
        <v>52</v>
      </c>
      <c r="C55" s="10">
        <v>366</v>
      </c>
      <c r="D55" s="10">
        <v>372</v>
      </c>
      <c r="E55" s="10">
        <f t="shared" si="2"/>
        <v>-6</v>
      </c>
      <c r="F55" s="29">
        <f t="shared" si="3"/>
        <v>-1.6129032258064502E-2</v>
      </c>
      <c r="H55" s="9"/>
      <c r="I55" s="9"/>
      <c r="J55" s="42"/>
      <c r="K55" s="42"/>
      <c r="L55" s="46"/>
      <c r="M55" s="43"/>
      <c r="N55" s="43"/>
      <c r="P55" s="42"/>
      <c r="Q55" s="27"/>
      <c r="R55" s="9"/>
      <c r="S55" s="9"/>
      <c r="T55" s="9"/>
      <c r="U55" s="9"/>
      <c r="V55" s="9"/>
      <c r="W55" s="9"/>
      <c r="X55" s="9"/>
    </row>
    <row r="56" spans="1:24" x14ac:dyDescent="0.25">
      <c r="A56" s="22">
        <v>6607</v>
      </c>
      <c r="B56" s="20" t="s">
        <v>53</v>
      </c>
      <c r="C56" s="21">
        <v>509</v>
      </c>
      <c r="D56" s="21">
        <v>493</v>
      </c>
      <c r="E56" s="21">
        <f t="shared" si="2"/>
        <v>16</v>
      </c>
      <c r="F56" s="33">
        <f t="shared" si="3"/>
        <v>3.2454361054766734E-2</v>
      </c>
      <c r="H56" s="9"/>
      <c r="I56" s="9"/>
      <c r="J56" s="42"/>
      <c r="K56" s="42"/>
      <c r="L56" s="46"/>
      <c r="M56" s="43"/>
      <c r="N56" s="43"/>
      <c r="P56" s="42"/>
      <c r="Q56" s="27"/>
      <c r="R56" s="9"/>
      <c r="S56" s="9"/>
      <c r="T56" s="9"/>
      <c r="U56" s="9"/>
      <c r="V56" s="9"/>
      <c r="W56" s="9"/>
      <c r="X56" s="9"/>
    </row>
    <row r="57" spans="1:24" x14ac:dyDescent="0.25">
      <c r="A57" s="2">
        <v>6611</v>
      </c>
      <c r="B57" s="1" t="s">
        <v>54</v>
      </c>
      <c r="C57" s="10">
        <v>58</v>
      </c>
      <c r="D57" s="10">
        <v>58</v>
      </c>
      <c r="E57" s="10">
        <f t="shared" si="2"/>
        <v>0</v>
      </c>
      <c r="F57" s="29">
        <f t="shared" si="3"/>
        <v>0</v>
      </c>
      <c r="H57" s="9"/>
      <c r="I57" s="9"/>
      <c r="J57" s="42"/>
      <c r="K57" s="42"/>
      <c r="L57" s="46"/>
      <c r="M57" s="43"/>
      <c r="N57" s="43"/>
      <c r="P57" s="42"/>
      <c r="Q57" s="27"/>
      <c r="R57" s="9"/>
      <c r="S57" s="9"/>
      <c r="T57" s="9"/>
      <c r="U57" s="9"/>
      <c r="V57" s="9"/>
      <c r="W57" s="9"/>
      <c r="X57" s="9"/>
    </row>
    <row r="58" spans="1:24" x14ac:dyDescent="0.25">
      <c r="A58" s="22">
        <v>6612</v>
      </c>
      <c r="B58" s="20" t="s">
        <v>55</v>
      </c>
      <c r="C58" s="21">
        <v>929</v>
      </c>
      <c r="D58" s="21">
        <v>969</v>
      </c>
      <c r="E58" s="21">
        <f t="shared" si="2"/>
        <v>-40</v>
      </c>
      <c r="F58" s="33">
        <f t="shared" si="3"/>
        <v>-4.1279669762641857E-2</v>
      </c>
      <c r="H58" s="9"/>
      <c r="I58" s="9"/>
      <c r="J58" s="42"/>
      <c r="K58" s="42"/>
      <c r="L58" s="46"/>
      <c r="M58" s="43"/>
      <c r="N58" s="43"/>
      <c r="P58" s="42"/>
      <c r="Q58" s="27"/>
      <c r="R58" s="9"/>
      <c r="S58" s="9"/>
      <c r="T58" s="9"/>
      <c r="U58" s="9"/>
      <c r="V58" s="9"/>
      <c r="W58" s="9"/>
      <c r="X58" s="9"/>
    </row>
    <row r="59" spans="1:24" x14ac:dyDescent="0.25">
      <c r="A59" s="2">
        <v>6706</v>
      </c>
      <c r="B59" s="1" t="s">
        <v>56</v>
      </c>
      <c r="C59" s="10">
        <v>91</v>
      </c>
      <c r="D59" s="10">
        <v>92</v>
      </c>
      <c r="E59" s="10">
        <f t="shared" si="2"/>
        <v>-1</v>
      </c>
      <c r="F59" s="29">
        <f t="shared" si="3"/>
        <v>-1.0869565217391353E-2</v>
      </c>
      <c r="H59" s="9"/>
      <c r="I59" s="9"/>
      <c r="J59" s="42"/>
      <c r="K59" s="42"/>
      <c r="L59" s="46"/>
      <c r="M59" s="43"/>
      <c r="N59" s="43"/>
      <c r="P59" s="42"/>
      <c r="Q59" s="27"/>
      <c r="R59" s="9"/>
      <c r="S59" s="9"/>
      <c r="T59" s="9"/>
      <c r="U59" s="9"/>
      <c r="V59" s="9"/>
      <c r="W59" s="9"/>
      <c r="X59" s="9"/>
    </row>
    <row r="60" spans="1:24" x14ac:dyDescent="0.25">
      <c r="A60" s="22">
        <v>6709</v>
      </c>
      <c r="B60" s="20" t="s">
        <v>57</v>
      </c>
      <c r="C60" s="21">
        <v>515</v>
      </c>
      <c r="D60" s="21">
        <v>480</v>
      </c>
      <c r="E60" s="21">
        <f t="shared" si="2"/>
        <v>35</v>
      </c>
      <c r="F60" s="33">
        <f t="shared" si="3"/>
        <v>7.2916666666666741E-2</v>
      </c>
      <c r="H60" s="9"/>
      <c r="I60" s="9"/>
      <c r="J60" s="42"/>
      <c r="K60" s="42"/>
      <c r="L60" s="46"/>
      <c r="M60" s="43"/>
      <c r="N60" s="43"/>
      <c r="P60" s="42"/>
      <c r="Q60" s="27"/>
      <c r="R60" s="9"/>
      <c r="S60" s="9"/>
      <c r="T60" s="9"/>
      <c r="U60" s="9"/>
      <c r="V60" s="9"/>
      <c r="W60" s="9"/>
      <c r="X60" s="9"/>
    </row>
    <row r="61" spans="1:24" ht="19.5" customHeight="1" x14ac:dyDescent="0.25">
      <c r="A61" s="3" t="s">
        <v>58</v>
      </c>
      <c r="B61" s="4"/>
      <c r="C61" s="11">
        <f>SUM(C62:C69)</f>
        <v>13054</v>
      </c>
      <c r="D61" s="11">
        <f>SUM(D62:D69)</f>
        <v>12787</v>
      </c>
      <c r="E61" s="37">
        <f t="shared" si="2"/>
        <v>267</v>
      </c>
      <c r="F61" s="38">
        <f t="shared" si="3"/>
        <v>2.0880581840932111E-2</v>
      </c>
      <c r="H61" s="9"/>
      <c r="I61" s="9"/>
      <c r="J61" s="42"/>
      <c r="K61" s="42"/>
      <c r="L61" s="46"/>
      <c r="M61" s="43"/>
      <c r="N61" s="43"/>
      <c r="P61" s="42"/>
      <c r="Q61" s="27"/>
      <c r="R61" s="9"/>
      <c r="S61" s="9"/>
      <c r="T61" s="9"/>
      <c r="U61" s="9"/>
      <c r="V61" s="9"/>
      <c r="W61" s="9"/>
      <c r="X61" s="9"/>
    </row>
    <row r="62" spans="1:24" x14ac:dyDescent="0.25">
      <c r="A62" s="22">
        <v>7000</v>
      </c>
      <c r="B62" s="20" t="s">
        <v>59</v>
      </c>
      <c r="C62" s="21">
        <v>698</v>
      </c>
      <c r="D62" s="21">
        <v>674</v>
      </c>
      <c r="E62" s="21">
        <f t="shared" ref="E62:E69" si="6">C62-D62</f>
        <v>24</v>
      </c>
      <c r="F62" s="33">
        <f t="shared" ref="F62:F69" si="7">C62/D62-1</f>
        <v>3.5608308605341144E-2</v>
      </c>
      <c r="H62" s="9"/>
      <c r="I62" s="9"/>
      <c r="J62" s="42"/>
      <c r="K62" s="42"/>
      <c r="L62" s="46"/>
      <c r="M62" s="43"/>
      <c r="N62" s="43"/>
      <c r="P62" s="42"/>
      <c r="Q62" s="27"/>
      <c r="R62" s="9"/>
      <c r="S62" s="9"/>
      <c r="T62" s="9"/>
      <c r="U62" s="9"/>
      <c r="V62" s="9"/>
      <c r="W62" s="9"/>
      <c r="X62" s="9"/>
    </row>
    <row r="63" spans="1:24" x14ac:dyDescent="0.25">
      <c r="A63" s="2">
        <v>7300</v>
      </c>
      <c r="B63" s="1" t="s">
        <v>60</v>
      </c>
      <c r="C63" s="10">
        <v>5070</v>
      </c>
      <c r="D63" s="10">
        <v>4963</v>
      </c>
      <c r="E63" s="10">
        <f t="shared" si="6"/>
        <v>107</v>
      </c>
      <c r="F63" s="29">
        <f t="shared" si="7"/>
        <v>2.1559540600443183E-2</v>
      </c>
      <c r="H63" s="9"/>
      <c r="I63" s="9"/>
      <c r="J63" s="42"/>
      <c r="K63" s="42"/>
      <c r="L63" s="46"/>
      <c r="M63" s="43"/>
      <c r="N63" s="43"/>
      <c r="P63" s="42"/>
      <c r="Q63" s="27"/>
      <c r="R63" s="9"/>
      <c r="S63" s="9"/>
      <c r="T63" s="9"/>
      <c r="U63" s="9"/>
      <c r="V63" s="9"/>
      <c r="W63" s="9"/>
      <c r="X63" s="9"/>
    </row>
    <row r="64" spans="1:24" x14ac:dyDescent="0.25">
      <c r="A64" s="22">
        <v>7502</v>
      </c>
      <c r="B64" s="20" t="s">
        <v>61</v>
      </c>
      <c r="C64" s="21">
        <v>651</v>
      </c>
      <c r="D64" s="21">
        <v>661</v>
      </c>
      <c r="E64" s="21">
        <f t="shared" si="6"/>
        <v>-10</v>
      </c>
      <c r="F64" s="33">
        <f t="shared" si="7"/>
        <v>-1.5128593040847238E-2</v>
      </c>
      <c r="H64" s="9"/>
      <c r="I64" s="9"/>
      <c r="J64" s="42"/>
      <c r="K64" s="42"/>
      <c r="L64" s="46"/>
      <c r="M64" s="43"/>
      <c r="N64" s="43"/>
      <c r="P64" s="42"/>
      <c r="Q64" s="27"/>
      <c r="R64" s="9"/>
      <c r="S64" s="9"/>
      <c r="T64" s="9"/>
      <c r="U64" s="9"/>
      <c r="V64" s="9"/>
      <c r="W64" s="9"/>
      <c r="X64" s="9"/>
    </row>
    <row r="65" spans="1:24" x14ac:dyDescent="0.25">
      <c r="A65" s="2">
        <v>7505</v>
      </c>
      <c r="B65" s="1" t="s">
        <v>62</v>
      </c>
      <c r="C65" s="10">
        <v>71</v>
      </c>
      <c r="D65" s="10">
        <v>76</v>
      </c>
      <c r="E65" s="10">
        <f t="shared" si="6"/>
        <v>-5</v>
      </c>
      <c r="F65" s="29">
        <f t="shared" si="7"/>
        <v>-6.5789473684210509E-2</v>
      </c>
      <c r="H65" s="9"/>
      <c r="I65" s="9"/>
      <c r="J65" s="42"/>
      <c r="K65" s="42"/>
      <c r="L65" s="46"/>
      <c r="M65" s="43"/>
      <c r="N65" s="43"/>
      <c r="P65" s="42"/>
      <c r="Q65" s="27"/>
      <c r="R65" s="9"/>
      <c r="S65" s="9"/>
      <c r="T65" s="9"/>
      <c r="U65" s="9"/>
      <c r="V65" s="9"/>
      <c r="W65" s="9"/>
      <c r="X65" s="9"/>
    </row>
    <row r="66" spans="1:24" x14ac:dyDescent="0.25">
      <c r="A66" s="22">
        <v>7509</v>
      </c>
      <c r="B66" s="20" t="s">
        <v>63</v>
      </c>
      <c r="C66" s="21">
        <v>109</v>
      </c>
      <c r="D66" s="21">
        <v>108</v>
      </c>
      <c r="E66" s="21">
        <f t="shared" si="6"/>
        <v>1</v>
      </c>
      <c r="F66" s="33">
        <f t="shared" si="7"/>
        <v>9.2592592592593004E-3</v>
      </c>
      <c r="H66" s="9"/>
      <c r="I66" s="9"/>
      <c r="J66" s="42"/>
      <c r="K66" s="42"/>
      <c r="L66" s="46"/>
      <c r="M66" s="43"/>
      <c r="N66" s="43"/>
      <c r="P66" s="42"/>
      <c r="Q66" s="27"/>
      <c r="R66" s="9"/>
      <c r="S66" s="9"/>
      <c r="T66" s="9"/>
      <c r="U66" s="9"/>
      <c r="V66" s="9"/>
      <c r="W66" s="9"/>
      <c r="X66" s="9"/>
    </row>
    <row r="67" spans="1:24" x14ac:dyDescent="0.25">
      <c r="A67" s="2">
        <v>7617</v>
      </c>
      <c r="B67" s="1" t="s">
        <v>64</v>
      </c>
      <c r="C67" s="10">
        <v>475</v>
      </c>
      <c r="D67" s="10">
        <v>461</v>
      </c>
      <c r="E67" s="10">
        <f t="shared" si="6"/>
        <v>14</v>
      </c>
      <c r="F67" s="29">
        <f t="shared" si="7"/>
        <v>3.0368763557483636E-2</v>
      </c>
      <c r="H67" s="9"/>
      <c r="I67" s="9"/>
      <c r="J67" s="42"/>
      <c r="K67" s="42"/>
      <c r="L67" s="46"/>
      <c r="M67" s="43"/>
      <c r="N67" s="43"/>
      <c r="P67" s="42"/>
      <c r="Q67" s="27"/>
      <c r="R67" s="9"/>
      <c r="S67" s="9"/>
      <c r="T67" s="9"/>
      <c r="U67" s="9"/>
      <c r="V67" s="9"/>
      <c r="W67" s="9"/>
      <c r="X67" s="9"/>
    </row>
    <row r="68" spans="1:24" x14ac:dyDescent="0.25">
      <c r="A68" s="22">
        <v>7620</v>
      </c>
      <c r="B68" s="20" t="s">
        <v>65</v>
      </c>
      <c r="C68" s="21">
        <v>3614</v>
      </c>
      <c r="D68" s="21">
        <v>3545</v>
      </c>
      <c r="E68" s="21">
        <f t="shared" si="6"/>
        <v>69</v>
      </c>
      <c r="F68" s="33">
        <f t="shared" si="7"/>
        <v>1.9464033850493667E-2</v>
      </c>
      <c r="H68" s="9"/>
      <c r="I68" s="9"/>
      <c r="J68" s="42"/>
      <c r="K68" s="42"/>
      <c r="L68" s="46"/>
      <c r="M68" s="43"/>
      <c r="N68" s="43"/>
      <c r="P68" s="42"/>
      <c r="Q68" s="27"/>
      <c r="R68" s="9"/>
      <c r="S68" s="9"/>
      <c r="T68" s="9"/>
      <c r="U68" s="9"/>
      <c r="V68" s="9"/>
      <c r="W68" s="9"/>
      <c r="X68" s="9"/>
    </row>
    <row r="69" spans="1:24" x14ac:dyDescent="0.25">
      <c r="A69" s="2">
        <v>7708</v>
      </c>
      <c r="B69" s="1" t="s">
        <v>66</v>
      </c>
      <c r="C69" s="10">
        <v>2366</v>
      </c>
      <c r="D69" s="10">
        <v>2299</v>
      </c>
      <c r="E69" s="10">
        <f t="shared" si="6"/>
        <v>67</v>
      </c>
      <c r="F69" s="29">
        <f t="shared" si="7"/>
        <v>2.9143105698129723E-2</v>
      </c>
      <c r="H69" s="9"/>
      <c r="I69" s="9"/>
      <c r="J69" s="42"/>
      <c r="K69" s="42"/>
      <c r="L69" s="46"/>
      <c r="M69" s="43"/>
      <c r="N69" s="43"/>
      <c r="P69" s="42"/>
      <c r="Q69" s="27"/>
      <c r="R69" s="9"/>
      <c r="S69" s="9"/>
      <c r="T69" s="9"/>
      <c r="U69" s="9"/>
      <c r="V69" s="9"/>
      <c r="W69" s="9"/>
      <c r="X69" s="9"/>
    </row>
    <row r="70" spans="1:24" ht="20.25" customHeight="1" x14ac:dyDescent="0.25">
      <c r="A70" s="16" t="s">
        <v>67</v>
      </c>
      <c r="B70" s="17"/>
      <c r="C70" s="18">
        <f>SUM(C71:C84)</f>
        <v>27086</v>
      </c>
      <c r="D70" s="18">
        <f>SUM(D71:D84)</f>
        <v>26438</v>
      </c>
      <c r="E70" s="39">
        <f t="shared" ref="E70:E86" si="8">C70-D70</f>
        <v>648</v>
      </c>
      <c r="F70" s="40">
        <f t="shared" ref="F70:F86" si="9">C70/D70-1</f>
        <v>2.4510174748468172E-2</v>
      </c>
      <c r="H70" s="9"/>
      <c r="I70" s="9"/>
      <c r="J70" s="42"/>
      <c r="K70" s="42"/>
      <c r="L70" s="46"/>
      <c r="M70" s="43"/>
      <c r="N70" s="43"/>
      <c r="P70" s="42"/>
      <c r="Q70" s="27"/>
      <c r="R70" s="9"/>
      <c r="S70" s="9"/>
      <c r="T70" s="9"/>
      <c r="U70" s="9"/>
      <c r="V70" s="9"/>
      <c r="W70" s="9"/>
      <c r="X70" s="9"/>
    </row>
    <row r="71" spans="1:24" x14ac:dyDescent="0.25">
      <c r="A71" s="2">
        <v>8000</v>
      </c>
      <c r="B71" s="1" t="s">
        <v>68</v>
      </c>
      <c r="C71" s="10">
        <v>4319</v>
      </c>
      <c r="D71" s="10">
        <v>4283</v>
      </c>
      <c r="E71" s="10">
        <f t="shared" si="8"/>
        <v>36</v>
      </c>
      <c r="F71" s="29">
        <f t="shared" si="9"/>
        <v>8.4053233714684872E-3</v>
      </c>
      <c r="H71" s="9"/>
      <c r="I71" s="9"/>
      <c r="J71" s="42"/>
      <c r="K71" s="42"/>
      <c r="L71" s="46"/>
      <c r="M71" s="43"/>
      <c r="N71" s="43"/>
      <c r="P71" s="42"/>
      <c r="Q71" s="27"/>
      <c r="R71" s="9"/>
      <c r="S71" s="9"/>
      <c r="T71" s="9"/>
      <c r="U71" s="9"/>
      <c r="V71" s="9"/>
      <c r="W71" s="9"/>
      <c r="X71" s="9"/>
    </row>
    <row r="72" spans="1:24" x14ac:dyDescent="0.25">
      <c r="A72" s="22">
        <v>8200</v>
      </c>
      <c r="B72" s="20" t="s">
        <v>69</v>
      </c>
      <c r="C72" s="21">
        <v>9329</v>
      </c>
      <c r="D72" s="21">
        <v>8964</v>
      </c>
      <c r="E72" s="21">
        <f t="shared" si="8"/>
        <v>365</v>
      </c>
      <c r="F72" s="33">
        <f t="shared" si="9"/>
        <v>4.0718429272646128E-2</v>
      </c>
      <c r="H72" s="9"/>
      <c r="I72" s="9"/>
      <c r="J72" s="42"/>
      <c r="K72" s="42"/>
      <c r="L72" s="46"/>
      <c r="M72" s="43"/>
      <c r="N72" s="43"/>
      <c r="P72" s="42"/>
      <c r="Q72" s="27"/>
      <c r="R72" s="9"/>
      <c r="S72" s="9"/>
      <c r="T72" s="9"/>
      <c r="U72" s="9"/>
      <c r="V72" s="9"/>
      <c r="W72" s="9"/>
      <c r="X72" s="9"/>
    </row>
    <row r="73" spans="1:24" x14ac:dyDescent="0.25">
      <c r="A73" s="2">
        <v>8508</v>
      </c>
      <c r="B73" s="1" t="s">
        <v>70</v>
      </c>
      <c r="C73" s="10">
        <v>683</v>
      </c>
      <c r="D73" s="10">
        <v>626</v>
      </c>
      <c r="E73" s="10">
        <f t="shared" si="8"/>
        <v>57</v>
      </c>
      <c r="F73" s="29">
        <f t="shared" si="9"/>
        <v>9.1054313099041551E-2</v>
      </c>
      <c r="H73" s="9"/>
      <c r="I73" s="9"/>
      <c r="J73" s="42"/>
      <c r="K73" s="42"/>
      <c r="L73" s="46"/>
      <c r="M73" s="43"/>
      <c r="N73" s="43"/>
      <c r="O73" s="43"/>
      <c r="P73" s="42"/>
      <c r="Q73" s="27"/>
      <c r="R73" s="9"/>
      <c r="S73" s="9"/>
      <c r="T73" s="9"/>
      <c r="U73" s="9"/>
      <c r="V73" s="9"/>
      <c r="W73" s="9"/>
      <c r="X73" s="9"/>
    </row>
    <row r="74" spans="1:24" x14ac:dyDescent="0.25">
      <c r="A74" s="22">
        <v>8509</v>
      </c>
      <c r="B74" s="20" t="s">
        <v>71</v>
      </c>
      <c r="C74" s="21">
        <v>591</v>
      </c>
      <c r="D74" s="21">
        <v>564</v>
      </c>
      <c r="E74" s="21">
        <f t="shared" si="8"/>
        <v>27</v>
      </c>
      <c r="F74" s="33">
        <f t="shared" si="9"/>
        <v>4.7872340425531901E-2</v>
      </c>
      <c r="H74" s="9"/>
      <c r="I74" s="9"/>
      <c r="J74" s="42"/>
      <c r="K74" s="42"/>
      <c r="L74" s="46"/>
      <c r="M74" s="43"/>
      <c r="N74" s="43"/>
      <c r="O74" s="43"/>
      <c r="P74" s="42"/>
      <c r="Q74" s="27"/>
      <c r="R74" s="9"/>
      <c r="S74" s="9"/>
      <c r="T74" s="9"/>
      <c r="U74" s="9"/>
      <c r="V74" s="9"/>
      <c r="W74" s="9"/>
      <c r="X74" s="9"/>
    </row>
    <row r="75" spans="1:24" x14ac:dyDescent="0.25">
      <c r="A75" s="2">
        <v>8610</v>
      </c>
      <c r="B75" s="1" t="s">
        <v>72</v>
      </c>
      <c r="C75" s="10">
        <v>248</v>
      </c>
      <c r="D75" s="10">
        <v>251</v>
      </c>
      <c r="E75" s="10">
        <f t="shared" si="8"/>
        <v>-3</v>
      </c>
      <c r="F75" s="29">
        <f t="shared" si="9"/>
        <v>-1.195219123505975E-2</v>
      </c>
      <c r="H75" s="9"/>
      <c r="I75" s="9"/>
      <c r="J75" s="42"/>
      <c r="K75" s="42"/>
      <c r="L75" s="46"/>
      <c r="M75" s="43"/>
      <c r="N75" s="43"/>
      <c r="O75" s="43"/>
      <c r="P75" s="42"/>
      <c r="Q75" s="27"/>
      <c r="R75" s="9"/>
      <c r="S75" s="9"/>
      <c r="T75" s="9"/>
      <c r="U75" s="9"/>
      <c r="V75" s="9"/>
      <c r="W75" s="9"/>
      <c r="X75" s="9"/>
    </row>
    <row r="76" spans="1:24" x14ac:dyDescent="0.25">
      <c r="A76" s="22">
        <v>8613</v>
      </c>
      <c r="B76" s="20" t="s">
        <v>73</v>
      </c>
      <c r="C76" s="21">
        <v>1875</v>
      </c>
      <c r="D76" s="21">
        <v>1801</v>
      </c>
      <c r="E76" s="21">
        <f t="shared" si="8"/>
        <v>74</v>
      </c>
      <c r="F76" s="33">
        <f t="shared" si="9"/>
        <v>4.1088284286507459E-2</v>
      </c>
      <c r="H76" s="9"/>
      <c r="I76" s="9"/>
      <c r="J76" s="42"/>
      <c r="K76" s="42"/>
      <c r="L76" s="46"/>
      <c r="M76" s="43"/>
      <c r="N76" s="43"/>
      <c r="O76" s="43"/>
      <c r="P76" s="42"/>
      <c r="Q76" s="27"/>
      <c r="R76" s="9"/>
      <c r="S76" s="9"/>
      <c r="T76" s="9"/>
      <c r="U76" s="9"/>
      <c r="V76" s="9"/>
      <c r="W76" s="9"/>
      <c r="X76" s="9"/>
    </row>
    <row r="77" spans="1:24" x14ac:dyDescent="0.25">
      <c r="A77" s="2">
        <v>8614</v>
      </c>
      <c r="B77" s="1" t="s">
        <v>74</v>
      </c>
      <c r="C77" s="10">
        <v>1616</v>
      </c>
      <c r="D77" s="10">
        <v>1599</v>
      </c>
      <c r="E77" s="10">
        <f t="shared" si="8"/>
        <v>17</v>
      </c>
      <c r="F77" s="29">
        <f t="shared" si="9"/>
        <v>1.0631644777986171E-2</v>
      </c>
      <c r="H77" s="9"/>
      <c r="I77" s="9"/>
      <c r="J77" s="42"/>
      <c r="K77" s="42"/>
      <c r="L77" s="46"/>
      <c r="M77" s="43"/>
      <c r="N77" s="43"/>
      <c r="O77" s="43"/>
      <c r="P77" s="42"/>
      <c r="Q77" s="27"/>
      <c r="R77" s="9"/>
      <c r="S77" s="9"/>
      <c r="T77" s="9"/>
      <c r="U77" s="9"/>
      <c r="V77" s="9"/>
      <c r="W77" s="9"/>
      <c r="X77" s="9"/>
    </row>
    <row r="78" spans="1:24" x14ac:dyDescent="0.25">
      <c r="A78" s="22">
        <v>8710</v>
      </c>
      <c r="B78" s="20" t="s">
        <v>75</v>
      </c>
      <c r="C78" s="21">
        <v>782</v>
      </c>
      <c r="D78" s="21">
        <v>777</v>
      </c>
      <c r="E78" s="21">
        <f t="shared" si="8"/>
        <v>5</v>
      </c>
      <c r="F78" s="33">
        <f t="shared" si="9"/>
        <v>6.4350064350064962E-3</v>
      </c>
      <c r="H78" s="9"/>
      <c r="I78" s="9"/>
      <c r="J78" s="42"/>
      <c r="K78" s="42"/>
      <c r="L78" s="46"/>
      <c r="M78" s="43"/>
      <c r="N78" s="43"/>
      <c r="O78" s="43"/>
      <c r="P78" s="42"/>
      <c r="Q78" s="27"/>
      <c r="R78" s="9"/>
      <c r="S78" s="9"/>
      <c r="T78" s="9"/>
      <c r="U78" s="9"/>
      <c r="V78" s="9"/>
      <c r="W78" s="9"/>
      <c r="X78" s="9"/>
    </row>
    <row r="79" spans="1:24" x14ac:dyDescent="0.25">
      <c r="A79" s="2">
        <v>8716</v>
      </c>
      <c r="B79" s="1" t="s">
        <v>76</v>
      </c>
      <c r="C79" s="10">
        <v>2612</v>
      </c>
      <c r="D79" s="10">
        <v>2554</v>
      </c>
      <c r="E79" s="10">
        <f t="shared" si="8"/>
        <v>58</v>
      </c>
      <c r="F79" s="29">
        <f t="shared" si="9"/>
        <v>2.2709475332811202E-2</v>
      </c>
      <c r="H79" s="9"/>
      <c r="I79" s="9"/>
      <c r="J79" s="42"/>
      <c r="K79" s="42"/>
      <c r="L79" s="46"/>
      <c r="M79" s="43"/>
      <c r="N79" s="43"/>
      <c r="O79" s="43"/>
      <c r="P79" s="42"/>
      <c r="Q79" s="27"/>
      <c r="R79" s="9"/>
      <c r="S79" s="9"/>
      <c r="T79" s="9"/>
      <c r="U79" s="9"/>
      <c r="V79" s="9"/>
      <c r="W79" s="9"/>
      <c r="X79" s="9"/>
    </row>
    <row r="80" spans="1:24" x14ac:dyDescent="0.25">
      <c r="A80" s="22">
        <v>8717</v>
      </c>
      <c r="B80" s="20" t="s">
        <v>77</v>
      </c>
      <c r="C80" s="21">
        <v>2141</v>
      </c>
      <c r="D80" s="21">
        <v>2106</v>
      </c>
      <c r="E80" s="21">
        <f t="shared" si="8"/>
        <v>35</v>
      </c>
      <c r="F80" s="33">
        <f t="shared" si="9"/>
        <v>1.6619183285849992E-2</v>
      </c>
      <c r="H80" s="9"/>
      <c r="I80" s="9"/>
      <c r="J80" s="42"/>
      <c r="K80" s="42"/>
      <c r="L80" s="46"/>
      <c r="M80" s="43"/>
      <c r="N80" s="43"/>
      <c r="O80" s="43"/>
      <c r="P80" s="42"/>
      <c r="Q80" s="27"/>
      <c r="R80" s="9"/>
      <c r="S80" s="9"/>
      <c r="T80" s="9"/>
      <c r="U80" s="9"/>
      <c r="V80" s="9"/>
      <c r="W80" s="9"/>
      <c r="X80" s="9"/>
    </row>
    <row r="81" spans="1:24" x14ac:dyDescent="0.25">
      <c r="A81" s="6">
        <v>8719</v>
      </c>
      <c r="B81" s="7" t="s">
        <v>78</v>
      </c>
      <c r="C81" s="10">
        <v>475</v>
      </c>
      <c r="D81" s="12">
        <v>479</v>
      </c>
      <c r="E81" s="10">
        <f t="shared" si="8"/>
        <v>-4</v>
      </c>
      <c r="F81" s="29">
        <f t="shared" si="9"/>
        <v>-8.3507306889353261E-3</v>
      </c>
      <c r="H81" s="9"/>
      <c r="I81" s="9"/>
      <c r="J81" s="42"/>
      <c r="K81" s="42"/>
      <c r="L81" s="46"/>
      <c r="M81" s="43"/>
      <c r="N81" s="43"/>
      <c r="O81" s="43"/>
      <c r="P81" s="42"/>
      <c r="Q81" s="27"/>
      <c r="R81" s="9"/>
      <c r="S81" s="9"/>
      <c r="T81" s="9"/>
      <c r="U81" s="9"/>
      <c r="V81" s="9"/>
      <c r="W81" s="9"/>
      <c r="X81" s="9"/>
    </row>
    <row r="82" spans="1:24" x14ac:dyDescent="0.25">
      <c r="A82" s="24">
        <v>8720</v>
      </c>
      <c r="B82" s="25" t="s">
        <v>79</v>
      </c>
      <c r="C82" s="21">
        <v>645</v>
      </c>
      <c r="D82" s="26">
        <v>679</v>
      </c>
      <c r="E82" s="21">
        <f t="shared" si="8"/>
        <v>-34</v>
      </c>
      <c r="F82" s="33">
        <f t="shared" si="9"/>
        <v>-5.0073637702503726E-2</v>
      </c>
      <c r="H82" s="9"/>
      <c r="I82" s="9"/>
      <c r="J82" s="42"/>
      <c r="K82" s="42"/>
      <c r="L82" s="46"/>
      <c r="M82" s="43"/>
      <c r="N82" s="43"/>
      <c r="O82" s="43"/>
      <c r="P82" s="42"/>
      <c r="Q82" s="27"/>
      <c r="R82" s="9"/>
      <c r="S82" s="9"/>
      <c r="T82" s="9"/>
      <c r="U82" s="9"/>
      <c r="V82" s="9"/>
      <c r="W82" s="9"/>
      <c r="X82" s="9"/>
    </row>
    <row r="83" spans="1:24" x14ac:dyDescent="0.25">
      <c r="A83" s="6">
        <v>8721</v>
      </c>
      <c r="B83" s="7" t="s">
        <v>80</v>
      </c>
      <c r="C83" s="10">
        <v>1115</v>
      </c>
      <c r="D83" s="12">
        <v>1115</v>
      </c>
      <c r="E83" s="10">
        <f t="shared" si="8"/>
        <v>0</v>
      </c>
      <c r="F83" s="29">
        <f t="shared" si="9"/>
        <v>0</v>
      </c>
      <c r="H83" s="9"/>
      <c r="I83" s="9"/>
      <c r="J83" s="42"/>
      <c r="K83" s="42"/>
      <c r="L83" s="46"/>
      <c r="M83" s="43"/>
      <c r="N83" s="43"/>
      <c r="O83" s="43"/>
      <c r="P83" s="42"/>
      <c r="Q83" s="27"/>
      <c r="R83" s="9"/>
      <c r="S83" s="9"/>
      <c r="T83" s="9"/>
      <c r="U83" s="9"/>
      <c r="V83" s="9"/>
      <c r="W83" s="9"/>
      <c r="X83" s="9"/>
    </row>
    <row r="84" spans="1:24" x14ac:dyDescent="0.25">
      <c r="A84" s="24">
        <v>8722</v>
      </c>
      <c r="B84" s="25" t="s">
        <v>81</v>
      </c>
      <c r="C84" s="21">
        <v>655</v>
      </c>
      <c r="D84" s="26">
        <v>640</v>
      </c>
      <c r="E84" s="21">
        <f t="shared" si="8"/>
        <v>15</v>
      </c>
      <c r="F84" s="33">
        <f t="shared" si="9"/>
        <v>2.34375E-2</v>
      </c>
      <c r="H84" s="9"/>
      <c r="I84" s="9"/>
      <c r="J84" s="42"/>
      <c r="K84" s="42"/>
      <c r="L84" s="46"/>
      <c r="M84" s="43"/>
      <c r="O84" s="43"/>
      <c r="P84" s="42"/>
      <c r="Q84" s="27"/>
      <c r="R84" s="9"/>
      <c r="S84" s="9"/>
      <c r="T84" s="9"/>
      <c r="U84" s="9"/>
      <c r="V84" s="9"/>
      <c r="W84" s="9"/>
      <c r="X84" s="9"/>
    </row>
    <row r="85" spans="1:24" ht="8.25" customHeight="1" x14ac:dyDescent="0.25">
      <c r="A85" s="2"/>
      <c r="B85" s="1"/>
      <c r="C85" s="15"/>
      <c r="D85" s="10"/>
      <c r="E85" s="10"/>
      <c r="F85" s="29"/>
      <c r="H85" s="9"/>
      <c r="I85" s="9"/>
      <c r="J85" s="42"/>
      <c r="K85" s="42"/>
      <c r="L85" s="46"/>
      <c r="M85" s="43"/>
      <c r="N85" s="43"/>
      <c r="O85" s="43"/>
      <c r="P85" s="42"/>
      <c r="Q85" s="27"/>
    </row>
    <row r="86" spans="1:24" ht="16.5" thickBot="1" x14ac:dyDescent="0.3">
      <c r="A86" s="34" t="s">
        <v>82</v>
      </c>
      <c r="B86" s="35"/>
      <c r="C86" s="36">
        <f>C70+C61+C47+C39+C29+C18+C13+C5</f>
        <v>354152</v>
      </c>
      <c r="D86" s="36">
        <f>D70+D61+D47+D39+D29+D18+D13+D5</f>
        <v>348220</v>
      </c>
      <c r="E86" s="36">
        <f t="shared" si="8"/>
        <v>5932</v>
      </c>
      <c r="F86" s="41">
        <f t="shared" si="9"/>
        <v>1.7035207627362103E-2</v>
      </c>
      <c r="H86" s="9"/>
      <c r="I86" s="9"/>
      <c r="J86" s="42"/>
      <c r="K86" s="42"/>
      <c r="L86" s="46"/>
      <c r="M86" s="43"/>
      <c r="N86" s="43"/>
      <c r="O86" s="43"/>
      <c r="P86" s="42"/>
      <c r="Q86" s="27"/>
    </row>
    <row r="87" spans="1:24" ht="15.75" thickTop="1" x14ac:dyDescent="0.25">
      <c r="A87" s="2"/>
      <c r="B87" s="1"/>
      <c r="C87" s="15"/>
      <c r="D87" s="9"/>
      <c r="E87" s="2"/>
      <c r="F87" s="2"/>
      <c r="H87" s="9"/>
      <c r="I87" s="9"/>
      <c r="J87" s="42"/>
      <c r="K87" s="42"/>
      <c r="L87" s="46"/>
      <c r="M87" s="43"/>
      <c r="N87" s="43"/>
      <c r="O87" s="43"/>
      <c r="P87" s="42"/>
      <c r="Q87" s="27"/>
    </row>
    <row r="88" spans="1:24" x14ac:dyDescent="0.25">
      <c r="A88" s="2"/>
      <c r="B88" s="1"/>
      <c r="C88" s="15"/>
      <c r="D88" s="9"/>
      <c r="E88" s="2"/>
      <c r="F88" s="2"/>
      <c r="H88" s="9"/>
      <c r="I88" s="9"/>
      <c r="J88" s="42"/>
      <c r="K88" s="42"/>
      <c r="L88" s="46"/>
      <c r="M88" s="43"/>
      <c r="N88" s="43"/>
      <c r="O88" s="43"/>
      <c r="P88" s="42"/>
      <c r="Q88" s="27"/>
    </row>
    <row r="89" spans="1:24" x14ac:dyDescent="0.25">
      <c r="A89" s="2"/>
      <c r="B89" s="1"/>
      <c r="C89" s="15"/>
      <c r="D89" s="9"/>
      <c r="E89" s="2"/>
      <c r="F89" s="2"/>
      <c r="H89" s="9"/>
      <c r="I89" s="9"/>
      <c r="J89" s="42"/>
      <c r="K89" s="42"/>
      <c r="L89" s="46"/>
      <c r="M89" s="43"/>
      <c r="N89" s="43"/>
      <c r="O89" s="43"/>
      <c r="P89" s="42"/>
      <c r="Q89" s="27"/>
    </row>
    <row r="90" spans="1:24" x14ac:dyDescent="0.25">
      <c r="A90" s="2"/>
      <c r="B90" s="1"/>
      <c r="C90" s="15"/>
      <c r="D90" s="9"/>
      <c r="E90" s="2"/>
      <c r="F90" s="2"/>
      <c r="H90" s="9"/>
      <c r="I90" s="9"/>
      <c r="J90" s="42"/>
      <c r="K90" s="42"/>
      <c r="L90" s="46"/>
      <c r="M90" s="43"/>
      <c r="N90" s="43"/>
      <c r="O90" s="43"/>
      <c r="P90" s="42"/>
      <c r="Q90" s="27"/>
    </row>
    <row r="91" spans="1:24" x14ac:dyDescent="0.25">
      <c r="A91" s="2"/>
      <c r="B91" s="1"/>
      <c r="C91" s="15"/>
      <c r="D91" s="9"/>
      <c r="E91" s="2"/>
      <c r="F91" s="2"/>
      <c r="H91" s="9"/>
      <c r="I91" s="9"/>
      <c r="J91" s="42"/>
      <c r="K91" s="42"/>
      <c r="L91" s="46"/>
      <c r="M91" s="43"/>
      <c r="N91" s="43"/>
      <c r="O91" s="43"/>
      <c r="P91" s="42"/>
      <c r="Q91" s="27"/>
    </row>
    <row r="92" spans="1:24" x14ac:dyDescent="0.25">
      <c r="A92" s="2"/>
      <c r="B92" s="1"/>
      <c r="C92" s="15"/>
      <c r="D92" s="9"/>
      <c r="E92" s="2"/>
      <c r="F92" s="2"/>
      <c r="H92" s="9"/>
      <c r="I92" s="9"/>
      <c r="J92" s="42"/>
      <c r="K92" s="42"/>
      <c r="L92" s="46"/>
      <c r="M92" s="43"/>
      <c r="N92" s="43"/>
      <c r="O92" s="43"/>
      <c r="P92" s="42"/>
      <c r="Q92" s="27"/>
    </row>
    <row r="93" spans="1:24" x14ac:dyDescent="0.25">
      <c r="A93" s="2"/>
      <c r="B93" s="1"/>
      <c r="C93" s="15"/>
      <c r="D93" s="9"/>
      <c r="E93" s="2"/>
      <c r="F93" s="2"/>
      <c r="H93" s="9"/>
      <c r="I93" s="9"/>
      <c r="J93" s="42"/>
      <c r="K93" s="42"/>
      <c r="L93" s="46"/>
      <c r="M93" s="43"/>
      <c r="N93" s="43"/>
      <c r="O93" s="43"/>
      <c r="P93" s="42"/>
      <c r="Q93" s="27"/>
    </row>
    <row r="94" spans="1:24" x14ac:dyDescent="0.25">
      <c r="A94" s="2"/>
      <c r="B94" s="1"/>
      <c r="C94" s="15"/>
      <c r="D94" s="9"/>
      <c r="E94" s="2"/>
      <c r="F94" s="2"/>
      <c r="H94" s="9"/>
      <c r="I94" s="9"/>
      <c r="J94" s="42"/>
      <c r="K94" s="42"/>
      <c r="L94" s="46"/>
      <c r="M94" s="43"/>
      <c r="N94" s="43"/>
      <c r="O94" s="43"/>
      <c r="P94" s="42"/>
      <c r="Q94" s="27"/>
    </row>
    <row r="95" spans="1:24" x14ac:dyDescent="0.25">
      <c r="A95" s="2"/>
      <c r="B95" s="1"/>
      <c r="C95" s="15"/>
      <c r="D95" s="9"/>
      <c r="E95" s="2"/>
      <c r="F95" s="2"/>
      <c r="H95" s="9"/>
      <c r="I95" s="9"/>
      <c r="J95" s="42"/>
      <c r="K95" s="42"/>
      <c r="L95" s="46"/>
      <c r="M95" s="43"/>
      <c r="N95" s="43"/>
      <c r="O95" s="43"/>
      <c r="P95" s="42"/>
      <c r="Q95" s="27"/>
    </row>
    <row r="96" spans="1:24" x14ac:dyDescent="0.25">
      <c r="A96" s="2"/>
      <c r="B96" s="1"/>
      <c r="C96" s="15"/>
      <c r="D96" s="9"/>
      <c r="E96" s="2"/>
      <c r="F96" s="2"/>
      <c r="H96" s="9"/>
      <c r="I96" s="9"/>
      <c r="J96" s="42"/>
      <c r="K96" s="42"/>
      <c r="L96" s="46"/>
      <c r="M96" s="43"/>
      <c r="N96" s="43"/>
      <c r="O96" s="43"/>
      <c r="P96" s="42"/>
      <c r="Q96" s="27"/>
    </row>
    <row r="97" spans="1:17" x14ac:dyDescent="0.25">
      <c r="A97" s="2"/>
      <c r="B97" s="1"/>
      <c r="C97" s="15"/>
      <c r="D97" s="9"/>
      <c r="E97" s="2"/>
      <c r="F97" s="2"/>
      <c r="H97" s="9"/>
      <c r="I97" s="9"/>
      <c r="J97" s="42"/>
      <c r="K97" s="42"/>
      <c r="L97" s="46"/>
      <c r="M97" s="43"/>
      <c r="N97" s="43"/>
      <c r="O97" s="43"/>
      <c r="P97" s="42"/>
      <c r="Q97" s="27"/>
    </row>
    <row r="98" spans="1:17" x14ac:dyDescent="0.25">
      <c r="A98" s="2"/>
      <c r="B98" s="1"/>
      <c r="C98" s="15"/>
      <c r="D98" s="9"/>
      <c r="E98" s="2"/>
      <c r="F98" s="2"/>
      <c r="H98" s="9"/>
      <c r="I98" s="9"/>
      <c r="J98" s="42"/>
      <c r="K98" s="42"/>
      <c r="L98" s="46"/>
      <c r="M98" s="43"/>
      <c r="N98" s="43"/>
      <c r="O98" s="43"/>
      <c r="P98" s="42"/>
      <c r="Q98" s="27"/>
    </row>
    <row r="99" spans="1:17" x14ac:dyDescent="0.25">
      <c r="A99" s="2"/>
      <c r="B99" s="1"/>
      <c r="C99" s="15"/>
      <c r="D99" s="9"/>
      <c r="E99" s="2"/>
      <c r="F99" s="2"/>
      <c r="H99" s="9"/>
      <c r="I99" s="9"/>
      <c r="J99" s="42"/>
      <c r="K99" s="42"/>
      <c r="L99" s="46"/>
      <c r="M99" s="43"/>
      <c r="N99" s="43"/>
      <c r="O99" s="43"/>
      <c r="P99" s="42"/>
      <c r="Q99" s="27"/>
    </row>
    <row r="100" spans="1:17" x14ac:dyDescent="0.25">
      <c r="A100" s="2"/>
      <c r="B100" s="1"/>
      <c r="C100" s="15"/>
      <c r="D100" s="9"/>
      <c r="E100" s="2"/>
      <c r="F100" s="2"/>
      <c r="H100" s="9"/>
      <c r="I100" s="9"/>
      <c r="J100" s="42"/>
      <c r="K100" s="42"/>
      <c r="L100" s="46"/>
      <c r="M100" s="43"/>
      <c r="N100" s="43"/>
      <c r="O100" s="43"/>
      <c r="P100" s="42"/>
      <c r="Q100" s="27"/>
    </row>
    <row r="101" spans="1:17" x14ac:dyDescent="0.25">
      <c r="A101" s="2"/>
      <c r="B101" s="1"/>
      <c r="C101" s="15"/>
      <c r="D101" s="9"/>
      <c r="E101" s="2"/>
      <c r="F101" s="2"/>
      <c r="H101" s="9"/>
      <c r="I101" s="9"/>
      <c r="J101" s="42"/>
      <c r="K101" s="42"/>
      <c r="L101" s="46"/>
      <c r="M101" s="43"/>
      <c r="O101" s="43"/>
      <c r="P101" s="42"/>
      <c r="Q101" s="27"/>
    </row>
    <row r="102" spans="1:17" x14ac:dyDescent="0.25">
      <c r="A102" s="2"/>
      <c r="B102" s="1"/>
      <c r="C102" s="15"/>
      <c r="D102" s="9"/>
      <c r="E102" s="2"/>
      <c r="F102" s="2"/>
      <c r="H102" s="9"/>
      <c r="I102" s="9"/>
      <c r="J102" s="42"/>
      <c r="K102" s="42"/>
      <c r="L102" s="46"/>
      <c r="M102" s="43"/>
      <c r="N102" s="43"/>
      <c r="O102" s="43"/>
      <c r="P102" s="42"/>
      <c r="Q102" s="27"/>
    </row>
    <row r="103" spans="1:17" x14ac:dyDescent="0.25">
      <c r="A103" s="2"/>
      <c r="B103" s="1"/>
      <c r="C103" s="15"/>
      <c r="D103" s="9"/>
      <c r="E103" s="2"/>
      <c r="F103" s="2"/>
      <c r="H103" s="9"/>
      <c r="I103" s="9"/>
      <c r="J103" s="42"/>
      <c r="K103" s="42"/>
      <c r="L103" s="46"/>
      <c r="M103" s="43"/>
      <c r="N103" s="43"/>
      <c r="O103" s="43"/>
      <c r="P103" s="42"/>
      <c r="Q103" s="27"/>
    </row>
    <row r="104" spans="1:17" x14ac:dyDescent="0.25">
      <c r="A104" s="2"/>
      <c r="B104" s="1"/>
      <c r="C104" s="15"/>
      <c r="D104" s="9"/>
      <c r="E104" s="2"/>
      <c r="F104" s="2"/>
      <c r="H104" s="9"/>
      <c r="I104" s="9"/>
      <c r="J104" s="42"/>
      <c r="K104" s="42"/>
      <c r="L104" s="46"/>
      <c r="M104" s="43"/>
      <c r="N104" s="43"/>
      <c r="O104" s="43"/>
      <c r="P104" s="42"/>
      <c r="Q104" s="27"/>
    </row>
    <row r="105" spans="1:17" x14ac:dyDescent="0.25">
      <c r="A105" s="2"/>
      <c r="B105" s="1"/>
      <c r="C105" s="15"/>
      <c r="D105" s="9"/>
      <c r="E105" s="2"/>
      <c r="F105" s="2"/>
      <c r="H105" s="9"/>
      <c r="I105" s="9"/>
      <c r="J105" s="42"/>
      <c r="K105" s="42"/>
      <c r="L105" s="46"/>
      <c r="M105" s="43"/>
      <c r="N105" s="43"/>
      <c r="O105" s="43"/>
      <c r="P105" s="42"/>
      <c r="Q105" s="27"/>
    </row>
    <row r="106" spans="1:17" x14ac:dyDescent="0.25">
      <c r="A106" s="2"/>
      <c r="B106" s="1"/>
      <c r="C106" s="15"/>
      <c r="D106" s="9"/>
      <c r="E106" s="2"/>
      <c r="F106" s="2"/>
      <c r="H106" s="9"/>
      <c r="I106" s="9"/>
      <c r="J106" s="42"/>
      <c r="K106" s="42"/>
      <c r="L106" s="46"/>
      <c r="M106" s="43"/>
      <c r="N106" s="43"/>
      <c r="O106" s="43"/>
      <c r="P106" s="42"/>
      <c r="Q106" s="27"/>
    </row>
    <row r="107" spans="1:17" x14ac:dyDescent="0.25">
      <c r="A107" s="2"/>
      <c r="B107" s="1"/>
      <c r="C107" s="15"/>
      <c r="D107" s="9"/>
      <c r="E107" s="2"/>
      <c r="F107" s="2"/>
      <c r="H107" s="9"/>
      <c r="I107" s="9"/>
      <c r="J107" s="42"/>
      <c r="K107" s="42"/>
      <c r="L107" s="46"/>
      <c r="M107" s="43"/>
      <c r="N107" s="43"/>
      <c r="O107" s="43"/>
      <c r="P107" s="42"/>
      <c r="Q107" s="27"/>
    </row>
    <row r="108" spans="1:17" x14ac:dyDescent="0.25">
      <c r="A108" s="2"/>
      <c r="B108" s="1"/>
      <c r="C108" s="15"/>
      <c r="D108" s="9"/>
      <c r="E108" s="2"/>
      <c r="F108" s="2"/>
      <c r="H108" s="9"/>
      <c r="I108" s="9"/>
      <c r="J108" s="42"/>
      <c r="K108" s="42"/>
      <c r="L108" s="46"/>
      <c r="M108" s="43"/>
      <c r="N108" s="43"/>
      <c r="O108" s="43"/>
      <c r="P108" s="42"/>
      <c r="Q108" s="27"/>
    </row>
    <row r="109" spans="1:17" x14ac:dyDescent="0.25">
      <c r="A109" s="2"/>
      <c r="B109" s="1"/>
      <c r="C109" s="15"/>
      <c r="D109" s="9"/>
      <c r="E109" s="2"/>
      <c r="F109" s="2"/>
      <c r="H109" s="9"/>
      <c r="I109" s="9"/>
      <c r="J109" s="42"/>
      <c r="K109" s="42"/>
      <c r="L109" s="46"/>
      <c r="M109" s="43"/>
      <c r="N109" s="43"/>
      <c r="O109" s="43"/>
      <c r="P109" s="42"/>
      <c r="Q109" s="27"/>
    </row>
    <row r="110" spans="1:17" x14ac:dyDescent="0.25">
      <c r="A110" s="2"/>
      <c r="B110" s="1"/>
      <c r="C110" s="15"/>
      <c r="D110" s="9"/>
      <c r="E110" s="2"/>
      <c r="F110" s="2"/>
      <c r="H110" s="9"/>
      <c r="I110" s="9"/>
      <c r="J110" s="42"/>
      <c r="K110" s="42"/>
      <c r="L110" s="46"/>
      <c r="M110" s="43"/>
      <c r="N110" s="43"/>
      <c r="O110" s="43"/>
      <c r="P110" s="42"/>
      <c r="Q110" s="27"/>
    </row>
    <row r="111" spans="1:17" x14ac:dyDescent="0.25">
      <c r="A111" s="2"/>
      <c r="B111" s="1"/>
      <c r="C111" s="15"/>
      <c r="D111" s="9"/>
      <c r="E111" s="2"/>
      <c r="F111" s="2"/>
      <c r="H111" s="9"/>
      <c r="I111" s="9"/>
      <c r="J111" s="42"/>
      <c r="K111" s="42"/>
      <c r="L111" s="46"/>
      <c r="M111" s="43"/>
      <c r="N111" s="43"/>
      <c r="O111" s="43"/>
      <c r="P111" s="42"/>
      <c r="Q111" s="27"/>
    </row>
    <row r="112" spans="1:17" x14ac:dyDescent="0.25">
      <c r="A112" s="2"/>
      <c r="B112" s="1"/>
      <c r="C112" s="15"/>
      <c r="D112" s="9"/>
      <c r="E112" s="2"/>
      <c r="F112" s="2"/>
      <c r="H112" s="9"/>
      <c r="I112" s="9"/>
      <c r="J112" s="42"/>
      <c r="K112" s="42"/>
      <c r="L112" s="46"/>
      <c r="M112" s="43"/>
      <c r="N112" s="43"/>
      <c r="O112" s="43"/>
      <c r="P112" s="42"/>
      <c r="Q112" s="27"/>
    </row>
    <row r="113" spans="1:17" x14ac:dyDescent="0.25">
      <c r="A113" s="2"/>
      <c r="B113" s="1"/>
      <c r="L113" s="46"/>
      <c r="M113" s="43"/>
      <c r="N113" s="43"/>
      <c r="O113" s="43"/>
      <c r="Q113" s="28"/>
    </row>
    <row r="114" spans="1:17" x14ac:dyDescent="0.25">
      <c r="A114" s="2"/>
      <c r="B114" s="1"/>
      <c r="L114" s="46"/>
      <c r="M114" s="43"/>
      <c r="N114" s="43"/>
      <c r="O114" s="43"/>
      <c r="Q114" s="28"/>
    </row>
    <row r="115" spans="1:17" x14ac:dyDescent="0.25">
      <c r="A115" s="2"/>
      <c r="B115" s="1"/>
      <c r="L115" s="46"/>
      <c r="M115" s="43"/>
      <c r="N115" s="43"/>
      <c r="O115" s="43"/>
      <c r="Q115" s="28"/>
    </row>
    <row r="116" spans="1:17" x14ac:dyDescent="0.25">
      <c r="A116" s="2"/>
      <c r="B116" s="1"/>
      <c r="L116" s="46"/>
      <c r="M116" s="43"/>
      <c r="N116" s="43"/>
      <c r="O116" s="43"/>
      <c r="Q116" s="28"/>
    </row>
    <row r="117" spans="1:17" x14ac:dyDescent="0.25">
      <c r="A117" s="2"/>
      <c r="B117" s="1"/>
      <c r="L117" s="46"/>
      <c r="M117" s="43"/>
      <c r="N117" s="43"/>
      <c r="O117" s="43"/>
      <c r="Q117" s="28"/>
    </row>
    <row r="118" spans="1:17" x14ac:dyDescent="0.25">
      <c r="A118" s="2"/>
      <c r="B118" s="1"/>
      <c r="L118" s="46"/>
      <c r="M118" s="43"/>
      <c r="N118" s="43"/>
      <c r="O118" s="43"/>
      <c r="Q118" s="28"/>
    </row>
    <row r="119" spans="1:17" x14ac:dyDescent="0.25">
      <c r="A119" s="2"/>
      <c r="B119" s="1"/>
      <c r="L119" s="46"/>
      <c r="M119" s="43"/>
      <c r="N119" s="43"/>
      <c r="O119" s="43"/>
      <c r="Q119" s="28"/>
    </row>
    <row r="120" spans="1:17" x14ac:dyDescent="0.25">
      <c r="A120" s="2"/>
      <c r="B120" s="1"/>
      <c r="L120" s="46"/>
      <c r="M120" s="43"/>
      <c r="N120" s="43"/>
      <c r="O120" s="43"/>
      <c r="Q120" s="28"/>
    </row>
    <row r="121" spans="1:17" x14ac:dyDescent="0.25">
      <c r="L121" s="46"/>
      <c r="M121" s="43"/>
      <c r="N121" s="43"/>
      <c r="O121" s="43"/>
      <c r="Q121" s="28"/>
    </row>
    <row r="122" spans="1:17" x14ac:dyDescent="0.25">
      <c r="L122" s="46"/>
      <c r="M122" s="43"/>
      <c r="N122" s="43"/>
      <c r="O122" s="43"/>
      <c r="Q122" s="28"/>
    </row>
    <row r="123" spans="1:17" x14ac:dyDescent="0.25">
      <c r="L123" s="46"/>
      <c r="M123" s="43"/>
      <c r="N123" s="43"/>
      <c r="O123" s="43"/>
      <c r="Q123" s="28"/>
    </row>
    <row r="124" spans="1:17" x14ac:dyDescent="0.25">
      <c r="L124" s="46"/>
      <c r="M124" s="43"/>
      <c r="N124" s="43"/>
      <c r="O124" s="43"/>
      <c r="Q124" s="28"/>
    </row>
    <row r="125" spans="1:17" x14ac:dyDescent="0.25">
      <c r="L125" s="46"/>
      <c r="M125" s="43"/>
      <c r="N125" s="43"/>
      <c r="O125" s="43"/>
      <c r="Q125" s="28"/>
    </row>
    <row r="126" spans="1:17" x14ac:dyDescent="0.25">
      <c r="L126" s="46"/>
      <c r="M126" s="43"/>
      <c r="N126" s="43"/>
      <c r="O126" s="43"/>
      <c r="Q126" s="28"/>
    </row>
    <row r="127" spans="1:17" x14ac:dyDescent="0.25">
      <c r="L127" s="46"/>
      <c r="M127" s="43"/>
      <c r="N127" s="43"/>
      <c r="O127" s="43"/>
      <c r="Q127" s="28"/>
    </row>
    <row r="128" spans="1:17" x14ac:dyDescent="0.25">
      <c r="L128" s="46"/>
      <c r="M128" s="43"/>
      <c r="N128" s="43"/>
      <c r="O128" s="43"/>
      <c r="Q128" s="28"/>
    </row>
    <row r="129" spans="12:17" x14ac:dyDescent="0.25">
      <c r="L129" s="46"/>
      <c r="M129" s="43"/>
      <c r="N129" s="43"/>
      <c r="O129" s="43"/>
      <c r="Q129" s="28"/>
    </row>
    <row r="130" spans="12:17" x14ac:dyDescent="0.25">
      <c r="L130" s="46"/>
      <c r="M130" s="43"/>
      <c r="N130" s="43"/>
      <c r="O130" s="43"/>
      <c r="Q130" s="28"/>
    </row>
    <row r="131" spans="12:17" x14ac:dyDescent="0.25">
      <c r="L131" s="46"/>
      <c r="M131" s="43"/>
      <c r="N131" s="43"/>
      <c r="O131" s="43"/>
      <c r="Q131" s="28"/>
    </row>
    <row r="132" spans="12:17" x14ac:dyDescent="0.25">
      <c r="L132" s="46"/>
      <c r="M132" s="43"/>
      <c r="N132" s="43"/>
      <c r="O132" s="43"/>
      <c r="Q132" s="28"/>
    </row>
    <row r="133" spans="12:17" x14ac:dyDescent="0.25">
      <c r="L133" s="46"/>
      <c r="M133" s="43"/>
      <c r="N133" s="43"/>
      <c r="O133" s="43"/>
      <c r="Q133" s="28"/>
    </row>
    <row r="134" spans="12:17" x14ac:dyDescent="0.25">
      <c r="L134" s="46"/>
      <c r="M134" s="43"/>
      <c r="N134" s="43"/>
      <c r="O134" s="43"/>
      <c r="Q134" s="28"/>
    </row>
    <row r="135" spans="12:17" x14ac:dyDescent="0.25">
      <c r="L135" s="46"/>
      <c r="M135" s="43"/>
      <c r="N135" s="43"/>
      <c r="O135" s="43"/>
      <c r="Q135" s="28"/>
    </row>
    <row r="136" spans="12:17" x14ac:dyDescent="0.25">
      <c r="L136" s="46"/>
      <c r="M136" s="43"/>
      <c r="N136" s="43"/>
      <c r="O136" s="43"/>
      <c r="Q136" s="28"/>
    </row>
    <row r="137" spans="12:17" x14ac:dyDescent="0.25">
      <c r="L137" s="46"/>
      <c r="M137" s="43"/>
      <c r="N137" s="43"/>
      <c r="O137" s="43"/>
      <c r="Q137" s="28"/>
    </row>
    <row r="138" spans="12:17" x14ac:dyDescent="0.25">
      <c r="L138" s="46"/>
      <c r="M138" s="43"/>
      <c r="N138" s="43"/>
      <c r="O138" s="43"/>
      <c r="Q138" s="28"/>
    </row>
    <row r="139" spans="12:17" x14ac:dyDescent="0.25">
      <c r="L139" s="46"/>
      <c r="M139" s="43"/>
      <c r="N139" s="43"/>
      <c r="O139" s="43"/>
      <c r="Q139" s="28"/>
    </row>
    <row r="140" spans="12:17" x14ac:dyDescent="0.25">
      <c r="L140" s="46"/>
      <c r="M140" s="43"/>
      <c r="N140" s="43"/>
      <c r="O140" s="43"/>
      <c r="Q140" s="28"/>
    </row>
    <row r="141" spans="12:17" x14ac:dyDescent="0.25">
      <c r="L141" s="46"/>
      <c r="M141" s="43"/>
      <c r="N141" s="43"/>
      <c r="O141" s="43"/>
      <c r="Q141" s="28"/>
    </row>
    <row r="142" spans="12:17" x14ac:dyDescent="0.25">
      <c r="L142" s="46"/>
      <c r="M142" s="43"/>
      <c r="N142" s="43"/>
      <c r="O142" s="43"/>
      <c r="Q142" s="28"/>
    </row>
    <row r="143" spans="12:17" x14ac:dyDescent="0.25">
      <c r="L143" s="46"/>
      <c r="M143" s="43"/>
      <c r="N143" s="43"/>
      <c r="O143" s="43"/>
      <c r="Q143" s="28"/>
    </row>
    <row r="144" spans="12:17" x14ac:dyDescent="0.25">
      <c r="L144" s="46"/>
      <c r="M144" s="43"/>
      <c r="N144" s="43"/>
      <c r="O144" s="43"/>
      <c r="Q144" s="28"/>
    </row>
    <row r="145" spans="12:17" x14ac:dyDescent="0.25">
      <c r="L145" s="46"/>
      <c r="M145" s="43"/>
      <c r="N145" s="43"/>
      <c r="O145" s="43"/>
      <c r="Q145" s="28"/>
    </row>
    <row r="146" spans="12:17" x14ac:dyDescent="0.25">
      <c r="L146" s="46"/>
      <c r="M146" s="43"/>
      <c r="N146" s="43"/>
      <c r="O146" s="43"/>
      <c r="Q146" s="28"/>
    </row>
    <row r="147" spans="12:17" x14ac:dyDescent="0.25">
      <c r="L147" s="46"/>
      <c r="M147" s="43"/>
      <c r="N147" s="43"/>
      <c r="O147" s="43"/>
      <c r="Q147" s="28"/>
    </row>
    <row r="148" spans="12:17" x14ac:dyDescent="0.25">
      <c r="L148" s="46"/>
      <c r="M148" s="43"/>
      <c r="N148" s="43"/>
      <c r="O148" s="43"/>
      <c r="Q148" s="28"/>
    </row>
    <row r="149" spans="12:17" x14ac:dyDescent="0.25">
      <c r="L149" s="46"/>
      <c r="M149" s="43"/>
      <c r="N149" s="43"/>
      <c r="O149" s="43"/>
      <c r="Q149" s="28"/>
    </row>
    <row r="150" spans="12:17" x14ac:dyDescent="0.25">
      <c r="L150" s="46"/>
      <c r="M150" s="43"/>
      <c r="N150" s="43"/>
      <c r="O150" s="43"/>
      <c r="Q150" s="28"/>
    </row>
    <row r="151" spans="12:17" x14ac:dyDescent="0.25">
      <c r="L151" s="46"/>
      <c r="M151" s="43"/>
      <c r="N151" s="43"/>
      <c r="O151" s="43"/>
      <c r="Q151" s="28"/>
    </row>
    <row r="152" spans="12:17" x14ac:dyDescent="0.25">
      <c r="L152" s="46"/>
      <c r="M152" s="43"/>
      <c r="N152" s="43"/>
      <c r="O152" s="43"/>
      <c r="Q152" s="28"/>
    </row>
    <row r="153" spans="12:17" x14ac:dyDescent="0.25">
      <c r="L153" s="46"/>
      <c r="M153" s="43"/>
      <c r="N153" s="43"/>
      <c r="O153" s="43"/>
      <c r="Q153" s="28"/>
    </row>
    <row r="154" spans="12:17" x14ac:dyDescent="0.25">
      <c r="L154" s="46"/>
      <c r="M154" s="43"/>
      <c r="N154" s="43"/>
      <c r="O154" s="43"/>
      <c r="Q154" s="28"/>
    </row>
    <row r="155" spans="12:17" x14ac:dyDescent="0.25">
      <c r="L155" s="46"/>
      <c r="M155" s="43"/>
      <c r="N155" s="43"/>
      <c r="O155" s="43"/>
      <c r="Q155" s="28"/>
    </row>
    <row r="156" spans="12:17" x14ac:dyDescent="0.25">
      <c r="L156" s="46"/>
      <c r="M156" s="43"/>
      <c r="N156" s="43"/>
      <c r="O156" s="43"/>
      <c r="Q156" s="28"/>
    </row>
    <row r="157" spans="12:17" x14ac:dyDescent="0.25">
      <c r="L157" s="46"/>
      <c r="M157" s="43"/>
      <c r="N157" s="43"/>
      <c r="O157" s="43"/>
      <c r="Q157" s="28"/>
    </row>
    <row r="158" spans="12:17" x14ac:dyDescent="0.25">
      <c r="L158" s="46"/>
      <c r="M158" s="43"/>
      <c r="N158" s="43"/>
      <c r="O158" s="43"/>
      <c r="Q158" s="28"/>
    </row>
    <row r="159" spans="12:17" x14ac:dyDescent="0.25">
      <c r="L159" s="46"/>
      <c r="M159" s="43"/>
      <c r="N159" s="43"/>
      <c r="O159" s="43"/>
      <c r="Q159" s="28"/>
    </row>
    <row r="160" spans="12:17" x14ac:dyDescent="0.25">
      <c r="L160" s="46"/>
      <c r="M160" s="43"/>
      <c r="N160" s="43"/>
      <c r="O160" s="43"/>
      <c r="Q160" s="28"/>
    </row>
    <row r="161" spans="12:17" x14ac:dyDescent="0.25">
      <c r="L161" s="46"/>
      <c r="M161" s="43"/>
      <c r="N161" s="43"/>
      <c r="O161" s="43"/>
      <c r="Q161" s="28"/>
    </row>
    <row r="162" spans="12:17" x14ac:dyDescent="0.25">
      <c r="L162" s="46"/>
      <c r="M162" s="43"/>
      <c r="N162" s="43"/>
      <c r="O162" s="43"/>
      <c r="Q162" s="28"/>
    </row>
    <row r="163" spans="12:17" x14ac:dyDescent="0.25">
      <c r="L163" s="46"/>
      <c r="M163" s="43"/>
      <c r="N163" s="43"/>
      <c r="O163" s="43"/>
      <c r="Q163" s="28"/>
    </row>
    <row r="164" spans="12:17" x14ac:dyDescent="0.25">
      <c r="L164" s="46"/>
      <c r="M164" s="43"/>
      <c r="N164" s="43"/>
      <c r="O164" s="43"/>
      <c r="Q164" s="28"/>
    </row>
    <row r="165" spans="12:17" x14ac:dyDescent="0.25">
      <c r="L165" s="46"/>
      <c r="M165" s="43"/>
      <c r="N165" s="43"/>
      <c r="O165" s="43"/>
      <c r="Q165" s="28"/>
    </row>
    <row r="166" spans="12:17" x14ac:dyDescent="0.25">
      <c r="L166" s="46"/>
      <c r="M166" s="43"/>
      <c r="N166" s="43"/>
      <c r="O166" s="43"/>
      <c r="Q166" s="28"/>
    </row>
    <row r="167" spans="12:17" x14ac:dyDescent="0.25">
      <c r="L167" s="46"/>
      <c r="M167" s="43"/>
      <c r="N167" s="43"/>
      <c r="O167" s="43"/>
      <c r="Q167" s="28"/>
    </row>
    <row r="168" spans="12:17" x14ac:dyDescent="0.25">
      <c r="L168" s="46"/>
      <c r="M168" s="43"/>
      <c r="N168" s="43"/>
      <c r="O168" s="43"/>
      <c r="Q168" s="28"/>
    </row>
    <row r="169" spans="12:17" x14ac:dyDescent="0.25">
      <c r="L169" s="46"/>
      <c r="M169" s="43"/>
      <c r="N169" s="43"/>
      <c r="O169" s="43"/>
      <c r="Q169" s="28"/>
    </row>
    <row r="170" spans="12:17" x14ac:dyDescent="0.25">
      <c r="L170" s="46"/>
      <c r="M170" s="43"/>
      <c r="N170" s="43"/>
      <c r="O170" s="43"/>
      <c r="Q170" s="28"/>
    </row>
    <row r="171" spans="12:17" x14ac:dyDescent="0.25">
      <c r="L171" s="46"/>
      <c r="M171" s="43"/>
      <c r="N171" s="43"/>
      <c r="O171" s="43"/>
      <c r="Q171" s="28"/>
    </row>
    <row r="172" spans="12:17" x14ac:dyDescent="0.25">
      <c r="L172" s="46"/>
      <c r="M172" s="43"/>
      <c r="N172" s="43"/>
      <c r="O172" s="43"/>
      <c r="Q172" s="28"/>
    </row>
    <row r="173" spans="12:17" x14ac:dyDescent="0.25">
      <c r="L173" s="46"/>
      <c r="M173" s="43"/>
      <c r="N173" s="43"/>
      <c r="O173" s="43"/>
      <c r="Q173" s="28"/>
    </row>
    <row r="174" spans="12:17" x14ac:dyDescent="0.25">
      <c r="L174" s="46"/>
      <c r="M174" s="43"/>
      <c r="N174" s="43"/>
      <c r="O174" s="43"/>
      <c r="Q174" s="28"/>
    </row>
    <row r="175" spans="12:17" x14ac:dyDescent="0.25">
      <c r="L175" s="46"/>
      <c r="M175" s="43"/>
      <c r="N175" s="43"/>
      <c r="O175" s="43"/>
      <c r="Q175" s="28"/>
    </row>
    <row r="176" spans="12:17" x14ac:dyDescent="0.25">
      <c r="L176" s="46"/>
      <c r="M176" s="43"/>
      <c r="N176" s="43"/>
      <c r="O176" s="43"/>
      <c r="Q176" s="28"/>
    </row>
    <row r="177" spans="12:17" x14ac:dyDescent="0.25">
      <c r="L177" s="46"/>
      <c r="M177" s="43"/>
      <c r="N177" s="43"/>
      <c r="O177" s="43"/>
      <c r="Q177" s="28"/>
    </row>
    <row r="178" spans="12:17" x14ac:dyDescent="0.25">
      <c r="L178" s="46"/>
      <c r="M178" s="43"/>
      <c r="N178" s="43"/>
      <c r="O178" s="43"/>
      <c r="Q178" s="28"/>
    </row>
    <row r="179" spans="12:17" x14ac:dyDescent="0.25">
      <c r="L179" s="46"/>
      <c r="M179" s="43"/>
      <c r="N179" s="43"/>
      <c r="O179" s="43"/>
      <c r="Q179" s="28"/>
    </row>
    <row r="180" spans="12:17" x14ac:dyDescent="0.25">
      <c r="L180" s="46"/>
      <c r="M180" s="43"/>
      <c r="N180" s="43"/>
      <c r="O180" s="43"/>
      <c r="Q180" s="28"/>
    </row>
    <row r="181" spans="12:17" x14ac:dyDescent="0.25">
      <c r="L181" s="46"/>
      <c r="M181" s="43"/>
      <c r="N181" s="43"/>
      <c r="O181" s="43"/>
      <c r="Q181" s="28"/>
    </row>
    <row r="182" spans="12:17" x14ac:dyDescent="0.25">
      <c r="L182" s="46"/>
      <c r="M182" s="43"/>
      <c r="N182" s="43"/>
      <c r="O182" s="43"/>
      <c r="Q182" s="28"/>
    </row>
    <row r="183" spans="12:17" x14ac:dyDescent="0.25">
      <c r="L183" s="46"/>
      <c r="M183" s="43"/>
      <c r="N183" s="43"/>
      <c r="O183" s="43"/>
      <c r="Q183" s="28"/>
    </row>
    <row r="184" spans="12:17" x14ac:dyDescent="0.25">
      <c r="L184" s="46"/>
      <c r="M184" s="43"/>
      <c r="N184" s="43"/>
      <c r="O184" s="43"/>
      <c r="Q184" s="28"/>
    </row>
    <row r="185" spans="12:17" x14ac:dyDescent="0.25">
      <c r="L185" s="46"/>
      <c r="M185" s="43"/>
      <c r="N185" s="43"/>
      <c r="O185" s="43"/>
      <c r="Q185" s="28"/>
    </row>
    <row r="186" spans="12:17" x14ac:dyDescent="0.25">
      <c r="L186" s="46"/>
      <c r="M186" s="43"/>
      <c r="N186" s="43"/>
      <c r="O186" s="43"/>
      <c r="Q186" s="28"/>
    </row>
    <row r="187" spans="12:17" x14ac:dyDescent="0.25">
      <c r="L187" s="46"/>
      <c r="M187" s="43"/>
      <c r="N187" s="43"/>
      <c r="O187" s="43"/>
      <c r="Q187" s="28"/>
    </row>
    <row r="188" spans="12:17" x14ac:dyDescent="0.25">
      <c r="L188" s="46"/>
      <c r="M188" s="43"/>
      <c r="N188" s="43"/>
      <c r="O188" s="43"/>
      <c r="Q188" s="28"/>
    </row>
    <row r="189" spans="12:17" x14ac:dyDescent="0.25">
      <c r="L189" s="46"/>
      <c r="M189" s="43"/>
      <c r="N189" s="43"/>
      <c r="O189" s="43"/>
      <c r="Q189" s="28"/>
    </row>
    <row r="190" spans="12:17" x14ac:dyDescent="0.25">
      <c r="L190" s="46"/>
      <c r="M190" s="43"/>
      <c r="N190" s="43"/>
      <c r="O190" s="43"/>
      <c r="Q190" s="28"/>
    </row>
    <row r="191" spans="12:17" x14ac:dyDescent="0.25">
      <c r="L191" s="46"/>
      <c r="M191" s="43"/>
      <c r="N191" s="43"/>
      <c r="O191" s="43"/>
      <c r="Q191" s="28"/>
    </row>
    <row r="192" spans="12:17" x14ac:dyDescent="0.25">
      <c r="L192" s="46"/>
      <c r="M192" s="43"/>
      <c r="N192" s="43"/>
      <c r="O192" s="43"/>
      <c r="Q192" s="28"/>
    </row>
    <row r="193" spans="12:17" x14ac:dyDescent="0.25">
      <c r="L193" s="46"/>
      <c r="M193" s="43"/>
      <c r="N193" s="43"/>
      <c r="O193" s="43"/>
      <c r="Q193" s="28"/>
    </row>
    <row r="194" spans="12:17" x14ac:dyDescent="0.25">
      <c r="L194" s="46"/>
      <c r="M194" s="43"/>
      <c r="N194" s="43"/>
      <c r="O194" s="43"/>
      <c r="Q194" s="28"/>
    </row>
    <row r="195" spans="12:17" x14ac:dyDescent="0.25">
      <c r="L195" s="46"/>
      <c r="M195" s="43"/>
      <c r="N195" s="43"/>
      <c r="O195" s="43"/>
      <c r="Q195" s="28"/>
    </row>
    <row r="196" spans="12:17" x14ac:dyDescent="0.25">
      <c r="L196" s="46"/>
      <c r="M196" s="43"/>
      <c r="N196" s="43"/>
      <c r="O196" s="43"/>
      <c r="Q196" s="28"/>
    </row>
    <row r="197" spans="12:17" x14ac:dyDescent="0.25">
      <c r="L197" s="46"/>
      <c r="M197" s="43"/>
      <c r="N197" s="43"/>
      <c r="O197" s="43"/>
      <c r="Q197" s="28"/>
    </row>
    <row r="198" spans="12:17" x14ac:dyDescent="0.25">
      <c r="L198" s="46"/>
      <c r="M198" s="43"/>
      <c r="N198" s="43"/>
      <c r="O198" s="43"/>
      <c r="Q198" s="28"/>
    </row>
    <row r="199" spans="12:17" x14ac:dyDescent="0.25">
      <c r="L199" s="46"/>
      <c r="M199" s="43"/>
      <c r="N199" s="43"/>
      <c r="O199" s="43"/>
      <c r="Q199" s="28"/>
    </row>
    <row r="200" spans="12:17" x14ac:dyDescent="0.25">
      <c r="L200" s="46"/>
      <c r="M200" s="43"/>
      <c r="N200" s="43"/>
      <c r="O200" s="43"/>
      <c r="Q200" s="28"/>
    </row>
    <row r="201" spans="12:17" x14ac:dyDescent="0.25">
      <c r="L201" s="46"/>
      <c r="M201" s="43"/>
      <c r="N201" s="43"/>
      <c r="O201" s="43"/>
      <c r="Q201" s="28"/>
    </row>
    <row r="202" spans="12:17" x14ac:dyDescent="0.25">
      <c r="L202" s="46"/>
      <c r="M202" s="43"/>
      <c r="N202" s="43"/>
      <c r="O202" s="43"/>
      <c r="Q202" s="28"/>
    </row>
    <row r="203" spans="12:17" x14ac:dyDescent="0.25">
      <c r="L203" s="46"/>
      <c r="M203" s="43"/>
      <c r="N203" s="43"/>
      <c r="O203" s="43"/>
      <c r="Q203" s="28"/>
    </row>
    <row r="204" spans="12:17" x14ac:dyDescent="0.25">
      <c r="L204" s="46"/>
      <c r="M204" s="43"/>
      <c r="N204" s="43"/>
      <c r="O204" s="43"/>
      <c r="Q204" s="28"/>
    </row>
    <row r="205" spans="12:17" x14ac:dyDescent="0.25">
      <c r="L205" s="46"/>
      <c r="M205" s="43"/>
      <c r="N205" s="43"/>
      <c r="O205" s="43"/>
      <c r="Q205" s="28"/>
    </row>
    <row r="206" spans="12:17" x14ac:dyDescent="0.25">
      <c r="L206" s="46"/>
      <c r="M206" s="43"/>
      <c r="N206" s="43"/>
      <c r="O206" s="43"/>
      <c r="Q206" s="28"/>
    </row>
    <row r="207" spans="12:17" x14ac:dyDescent="0.25">
      <c r="L207" s="46"/>
      <c r="M207" s="43"/>
      <c r="N207" s="43"/>
      <c r="O207" s="43"/>
      <c r="Q207" s="28"/>
    </row>
    <row r="208" spans="12:17" x14ac:dyDescent="0.25">
      <c r="L208" s="46"/>
      <c r="M208" s="43"/>
      <c r="N208" s="43"/>
      <c r="O208" s="43"/>
      <c r="Q208" s="28"/>
    </row>
    <row r="209" spans="12:17" x14ac:dyDescent="0.25">
      <c r="L209" s="46"/>
      <c r="M209" s="43"/>
      <c r="N209" s="43"/>
      <c r="O209" s="43"/>
      <c r="Q209" s="28"/>
    </row>
    <row r="210" spans="12:17" x14ac:dyDescent="0.25">
      <c r="L210" s="46"/>
      <c r="M210" s="43"/>
      <c r="N210" s="43"/>
      <c r="O210" s="43"/>
      <c r="Q210" s="28"/>
    </row>
    <row r="211" spans="12:17" x14ac:dyDescent="0.25">
      <c r="L211" s="46"/>
      <c r="M211" s="43"/>
      <c r="N211" s="43"/>
      <c r="O211" s="43"/>
      <c r="Q211" s="28"/>
    </row>
    <row r="212" spans="12:17" x14ac:dyDescent="0.25">
      <c r="L212" s="46"/>
      <c r="M212" s="43"/>
      <c r="N212" s="43"/>
      <c r="O212" s="43"/>
      <c r="Q212" s="28"/>
    </row>
    <row r="213" spans="12:17" x14ac:dyDescent="0.25">
      <c r="L213" s="46"/>
      <c r="M213" s="43"/>
      <c r="N213" s="43"/>
      <c r="O213" s="43"/>
      <c r="Q213" s="28"/>
    </row>
    <row r="214" spans="12:17" x14ac:dyDescent="0.25">
      <c r="L214" s="46"/>
      <c r="M214" s="43"/>
      <c r="N214" s="43"/>
      <c r="O214" s="43"/>
      <c r="Q214" s="28"/>
    </row>
    <row r="215" spans="12:17" x14ac:dyDescent="0.25">
      <c r="L215" s="46"/>
      <c r="M215" s="43"/>
      <c r="N215" s="43"/>
      <c r="O215" s="43"/>
      <c r="Q215" s="28"/>
    </row>
    <row r="216" spans="12:17" x14ac:dyDescent="0.25">
      <c r="L216" s="46"/>
      <c r="M216" s="43"/>
      <c r="N216" s="43"/>
      <c r="O216" s="43"/>
      <c r="Q216" s="28"/>
    </row>
    <row r="217" spans="12:17" x14ac:dyDescent="0.25">
      <c r="L217" s="46"/>
      <c r="M217" s="43"/>
      <c r="N217" s="43"/>
      <c r="O217" s="43"/>
      <c r="Q217" s="28"/>
    </row>
    <row r="218" spans="12:17" x14ac:dyDescent="0.25">
      <c r="L218" s="46"/>
      <c r="M218" s="43"/>
      <c r="N218" s="43"/>
      <c r="O218" s="43"/>
      <c r="Q218" s="28"/>
    </row>
    <row r="219" spans="12:17" x14ac:dyDescent="0.25">
      <c r="L219" s="46"/>
      <c r="M219" s="43"/>
      <c r="N219" s="43"/>
      <c r="O219" s="43"/>
      <c r="Q219" s="28"/>
    </row>
    <row r="220" spans="12:17" x14ac:dyDescent="0.25">
      <c r="L220" s="46"/>
      <c r="M220" s="43"/>
      <c r="N220" s="43"/>
      <c r="O220" s="43"/>
      <c r="Q220" s="28"/>
    </row>
    <row r="221" spans="12:17" x14ac:dyDescent="0.25">
      <c r="L221" s="46"/>
      <c r="M221" s="43"/>
      <c r="N221" s="43"/>
      <c r="O221" s="43"/>
      <c r="Q221" s="28"/>
    </row>
    <row r="222" spans="12:17" x14ac:dyDescent="0.25">
      <c r="L222" s="46"/>
      <c r="M222" s="43"/>
      <c r="N222" s="43"/>
      <c r="O222" s="43"/>
      <c r="Q222" s="28"/>
    </row>
    <row r="223" spans="12:17" x14ac:dyDescent="0.25">
      <c r="L223" s="46"/>
      <c r="M223" s="43"/>
      <c r="N223" s="43"/>
      <c r="O223" s="43"/>
      <c r="Q223" s="28"/>
    </row>
    <row r="224" spans="12:17" x14ac:dyDescent="0.25">
      <c r="L224" s="46"/>
      <c r="M224" s="43"/>
      <c r="N224" s="43"/>
      <c r="O224" s="43"/>
      <c r="Q224" s="28"/>
    </row>
    <row r="225" spans="12:17" x14ac:dyDescent="0.25">
      <c r="L225" s="46"/>
      <c r="M225" s="43"/>
      <c r="N225" s="43"/>
      <c r="O225" s="43"/>
      <c r="Q225" s="28"/>
    </row>
    <row r="226" spans="12:17" x14ac:dyDescent="0.25">
      <c r="L226" s="46"/>
      <c r="M226" s="43"/>
      <c r="N226" s="43"/>
      <c r="O226" s="43"/>
      <c r="Q226" s="28"/>
    </row>
    <row r="227" spans="12:17" x14ac:dyDescent="0.25">
      <c r="L227" s="46"/>
      <c r="M227" s="43"/>
      <c r="N227" s="43"/>
      <c r="O227" s="43"/>
      <c r="Q227" s="28"/>
    </row>
    <row r="228" spans="12:17" x14ac:dyDescent="0.25">
      <c r="L228" s="46"/>
      <c r="M228" s="43"/>
      <c r="N228" s="43"/>
      <c r="O228" s="43"/>
      <c r="Q228" s="28"/>
    </row>
    <row r="229" spans="12:17" x14ac:dyDescent="0.25">
      <c r="L229" s="46"/>
      <c r="M229" s="43"/>
      <c r="N229" s="43"/>
      <c r="O229" s="43"/>
      <c r="Q229" s="28"/>
    </row>
    <row r="230" spans="12:17" x14ac:dyDescent="0.25">
      <c r="L230" s="46"/>
      <c r="M230" s="43"/>
      <c r="N230" s="43"/>
      <c r="O230" s="43"/>
      <c r="Q230" s="28"/>
    </row>
    <row r="231" spans="12:17" x14ac:dyDescent="0.25">
      <c r="L231" s="46"/>
      <c r="M231" s="43"/>
      <c r="N231" s="43"/>
      <c r="O231" s="43"/>
      <c r="Q231" s="28"/>
    </row>
    <row r="232" spans="12:17" x14ac:dyDescent="0.25">
      <c r="L232" s="46"/>
      <c r="M232" s="43"/>
      <c r="N232" s="43"/>
      <c r="O232" s="43"/>
      <c r="Q232" s="28"/>
    </row>
    <row r="233" spans="12:17" x14ac:dyDescent="0.25">
      <c r="L233" s="46"/>
      <c r="M233" s="43"/>
      <c r="N233" s="43"/>
      <c r="O233" s="43"/>
      <c r="Q233" s="28"/>
    </row>
    <row r="234" spans="12:17" x14ac:dyDescent="0.25">
      <c r="L234" s="46"/>
      <c r="M234" s="43"/>
      <c r="N234" s="43"/>
      <c r="O234" s="43"/>
      <c r="Q234" s="28"/>
    </row>
    <row r="235" spans="12:17" x14ac:dyDescent="0.25">
      <c r="L235" s="46"/>
      <c r="M235" s="43"/>
      <c r="N235" s="43"/>
      <c r="O235" s="43"/>
      <c r="Q235" s="28"/>
    </row>
    <row r="236" spans="12:17" x14ac:dyDescent="0.25">
      <c r="L236" s="46"/>
      <c r="M236" s="43"/>
      <c r="N236" s="43"/>
      <c r="O236" s="43"/>
      <c r="Q236" s="28"/>
    </row>
    <row r="237" spans="12:17" x14ac:dyDescent="0.25">
      <c r="L237" s="46"/>
      <c r="M237" s="43"/>
      <c r="N237" s="43"/>
      <c r="O237" s="43"/>
      <c r="Q237" s="28"/>
    </row>
    <row r="238" spans="12:17" x14ac:dyDescent="0.25">
      <c r="L238" s="46"/>
      <c r="M238" s="43"/>
      <c r="N238" s="43"/>
      <c r="O238" s="43"/>
      <c r="Q238" s="28"/>
    </row>
    <row r="239" spans="12:17" x14ac:dyDescent="0.25">
      <c r="L239" s="46"/>
      <c r="M239" s="43"/>
      <c r="N239" s="43"/>
      <c r="O239" s="43"/>
      <c r="Q239" s="28"/>
    </row>
    <row r="240" spans="12:17" x14ac:dyDescent="0.25">
      <c r="L240" s="46"/>
      <c r="M240" s="43"/>
      <c r="N240" s="43"/>
      <c r="O240" s="43"/>
      <c r="Q240" s="28"/>
    </row>
    <row r="241" spans="12:17" x14ac:dyDescent="0.25">
      <c r="L241" s="46"/>
      <c r="M241" s="43"/>
      <c r="N241" s="43"/>
      <c r="O241" s="43"/>
      <c r="Q241" s="28"/>
    </row>
    <row r="242" spans="12:17" x14ac:dyDescent="0.25">
      <c r="L242" s="46"/>
      <c r="M242" s="43"/>
      <c r="N242" s="43"/>
      <c r="O242" s="43"/>
      <c r="Q242" s="28"/>
    </row>
    <row r="243" spans="12:17" x14ac:dyDescent="0.25">
      <c r="L243" s="46"/>
      <c r="M243" s="43"/>
      <c r="N243" s="43"/>
      <c r="O243" s="43"/>
      <c r="Q243" s="28"/>
    </row>
    <row r="244" spans="12:17" x14ac:dyDescent="0.25">
      <c r="L244" s="46"/>
      <c r="M244" s="43"/>
      <c r="N244" s="43"/>
      <c r="O244" s="43"/>
      <c r="Q244" s="28"/>
    </row>
    <row r="245" spans="12:17" x14ac:dyDescent="0.25">
      <c r="L245" s="46"/>
      <c r="M245" s="43"/>
      <c r="N245" s="43"/>
      <c r="O245" s="43"/>
      <c r="Q245" s="28"/>
    </row>
    <row r="246" spans="12:17" x14ac:dyDescent="0.25">
      <c r="L246" s="46"/>
      <c r="M246" s="43"/>
      <c r="N246" s="43"/>
      <c r="O246" s="43"/>
      <c r="Q246" s="28"/>
    </row>
    <row r="247" spans="12:17" x14ac:dyDescent="0.25">
      <c r="L247" s="46"/>
      <c r="M247" s="43"/>
      <c r="N247" s="43"/>
      <c r="O247" s="43"/>
      <c r="Q247" s="28"/>
    </row>
    <row r="248" spans="12:17" x14ac:dyDescent="0.25">
      <c r="L248" s="46"/>
      <c r="M248" s="43"/>
      <c r="N248" s="43"/>
      <c r="O248" s="43"/>
      <c r="Q248" s="28"/>
    </row>
    <row r="249" spans="12:17" x14ac:dyDescent="0.25">
      <c r="L249" s="46"/>
      <c r="M249" s="43"/>
      <c r="N249" s="43"/>
      <c r="O249" s="43"/>
      <c r="Q249" s="28"/>
    </row>
    <row r="250" spans="12:17" x14ac:dyDescent="0.25">
      <c r="L250" s="46"/>
      <c r="M250" s="43"/>
      <c r="N250" s="43"/>
      <c r="O250" s="43"/>
      <c r="Q250" s="28"/>
    </row>
    <row r="251" spans="12:17" x14ac:dyDescent="0.25">
      <c r="L251" s="46"/>
      <c r="M251" s="43"/>
      <c r="N251" s="43"/>
      <c r="O251" s="43"/>
      <c r="Q251" s="28"/>
    </row>
    <row r="252" spans="12:17" x14ac:dyDescent="0.25">
      <c r="L252" s="46"/>
      <c r="M252" s="43"/>
      <c r="N252" s="43"/>
      <c r="O252" s="43"/>
      <c r="Q252" s="28"/>
    </row>
    <row r="253" spans="12:17" x14ac:dyDescent="0.25">
      <c r="L253" s="46"/>
      <c r="M253" s="43"/>
      <c r="N253" s="43"/>
      <c r="O253" s="43"/>
      <c r="Q253" s="28"/>
    </row>
    <row r="254" spans="12:17" x14ac:dyDescent="0.25">
      <c r="L254" s="46"/>
      <c r="M254" s="43"/>
      <c r="N254" s="43"/>
      <c r="O254" s="43"/>
      <c r="Q254" s="28"/>
    </row>
    <row r="255" spans="12:17" x14ac:dyDescent="0.25">
      <c r="L255" s="46"/>
      <c r="M255" s="43"/>
      <c r="N255" s="43"/>
      <c r="O255" s="43"/>
      <c r="Q255" s="28"/>
    </row>
    <row r="256" spans="12:17" x14ac:dyDescent="0.25">
      <c r="L256" s="46"/>
      <c r="M256" s="43"/>
      <c r="N256" s="43"/>
    </row>
    <row r="257" spans="12:14" x14ac:dyDescent="0.25">
      <c r="L257" s="46"/>
      <c r="M257" s="43"/>
      <c r="N257" s="43"/>
    </row>
    <row r="258" spans="12:14" x14ac:dyDescent="0.25">
      <c r="L258" s="46"/>
      <c r="M258" s="43"/>
      <c r="N258" s="43"/>
    </row>
  </sheetData>
  <sortState ref="L4:M258">
    <sortCondition ref="L4:L258"/>
  </sortState>
  <pageMargins left="0.7" right="0.7" top="0.75" bottom="0.75" header="0.3" footer="0.3"/>
  <ignoredErrors>
    <ignoredError sqref="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2018-09-14T14:05:46Z</dcterms:modified>
</cp:coreProperties>
</file>