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gogn.skra.is\notendur$\ovj\Desktop\"/>
    </mc:Choice>
  </mc:AlternateContent>
  <bookViews>
    <workbookView xWindow="0" yWindow="0" windowWidth="28800" windowHeight="123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6" i="1" l="1"/>
  <c r="C13" i="1" l="1"/>
  <c r="F16" i="1"/>
  <c r="E16" i="1"/>
  <c r="F14" i="1" l="1"/>
  <c r="F15" i="1"/>
  <c r="E14" i="1"/>
  <c r="E15" i="1"/>
  <c r="F71" i="1" l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C70" i="1"/>
  <c r="C61" i="1"/>
  <c r="F40" i="1"/>
  <c r="F41" i="1"/>
  <c r="F42" i="1"/>
  <c r="F43" i="1"/>
  <c r="F44" i="1"/>
  <c r="F45" i="1"/>
  <c r="F46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2" i="1"/>
  <c r="F63" i="1"/>
  <c r="F64" i="1"/>
  <c r="F65" i="1"/>
  <c r="F66" i="1"/>
  <c r="F67" i="1"/>
  <c r="F68" i="1"/>
  <c r="F69" i="1"/>
  <c r="C47" i="1"/>
  <c r="E40" i="1"/>
  <c r="E41" i="1"/>
  <c r="E42" i="1"/>
  <c r="E43" i="1"/>
  <c r="E44" i="1"/>
  <c r="E45" i="1"/>
  <c r="E46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2" i="1"/>
  <c r="E63" i="1"/>
  <c r="E64" i="1"/>
  <c r="E65" i="1"/>
  <c r="E66" i="1"/>
  <c r="E67" i="1"/>
  <c r="E68" i="1"/>
  <c r="E69" i="1"/>
  <c r="C39" i="1"/>
  <c r="F30" i="1"/>
  <c r="F31" i="1"/>
  <c r="F32" i="1"/>
  <c r="F33" i="1"/>
  <c r="F34" i="1"/>
  <c r="F35" i="1"/>
  <c r="F36" i="1"/>
  <c r="F37" i="1"/>
  <c r="F38" i="1"/>
  <c r="E30" i="1"/>
  <c r="E31" i="1"/>
  <c r="E32" i="1"/>
  <c r="E33" i="1"/>
  <c r="E34" i="1"/>
  <c r="E35" i="1"/>
  <c r="E36" i="1"/>
  <c r="E37" i="1"/>
  <c r="E38" i="1"/>
  <c r="C29" i="1"/>
  <c r="F17" i="1"/>
  <c r="F19" i="1"/>
  <c r="F20" i="1"/>
  <c r="F21" i="1"/>
  <c r="F22" i="1"/>
  <c r="F23" i="1"/>
  <c r="F24" i="1"/>
  <c r="F25" i="1"/>
  <c r="F26" i="1"/>
  <c r="F27" i="1"/>
  <c r="F28" i="1"/>
  <c r="C18" i="1"/>
  <c r="E17" i="1"/>
  <c r="E19" i="1"/>
  <c r="E20" i="1"/>
  <c r="E21" i="1"/>
  <c r="E22" i="1"/>
  <c r="E23" i="1"/>
  <c r="E24" i="1"/>
  <c r="E25" i="1"/>
  <c r="E26" i="1"/>
  <c r="E27" i="1"/>
  <c r="E28" i="1"/>
  <c r="F6" i="1"/>
  <c r="F7" i="1"/>
  <c r="F8" i="1"/>
  <c r="F9" i="1"/>
  <c r="F10" i="1"/>
  <c r="F11" i="1"/>
  <c r="F12" i="1"/>
  <c r="E6" i="1"/>
  <c r="E7" i="1"/>
  <c r="E8" i="1"/>
  <c r="E9" i="1"/>
  <c r="E10" i="1"/>
  <c r="E11" i="1"/>
  <c r="E12" i="1"/>
  <c r="C5" i="1"/>
  <c r="D70" i="1"/>
  <c r="F70" i="1" s="1"/>
  <c r="D61" i="1"/>
  <c r="F61" i="1" s="1"/>
  <c r="D47" i="1"/>
  <c r="D39" i="1"/>
  <c r="D29" i="1"/>
  <c r="D18" i="1"/>
  <c r="D13" i="1"/>
  <c r="D5" i="1"/>
  <c r="F18" i="1" l="1"/>
  <c r="E29" i="1"/>
  <c r="F47" i="1"/>
  <c r="F39" i="1"/>
  <c r="F13" i="1"/>
  <c r="E39" i="1"/>
  <c r="F29" i="1"/>
  <c r="D86" i="1"/>
  <c r="E70" i="1"/>
  <c r="E13" i="1"/>
  <c r="E47" i="1"/>
  <c r="E18" i="1"/>
  <c r="E61" i="1"/>
  <c r="E5" i="1"/>
  <c r="F5" i="1"/>
  <c r="F86" i="1" l="1"/>
  <c r="E86" i="1"/>
</calcChain>
</file>

<file path=xl/sharedStrings.xml><?xml version="1.0" encoding="utf-8"?>
<sst xmlns="http://schemas.openxmlformats.org/spreadsheetml/2006/main" count="90" uniqueCount="90">
  <si>
    <t>Sveitarfélagsnúmer</t>
  </si>
  <si>
    <t>Höfuðborgarsvæðið</t>
  </si>
  <si>
    <t>0000</t>
  </si>
  <si>
    <t>Reykjavík</t>
  </si>
  <si>
    <t>Kópavogur</t>
  </si>
  <si>
    <t>Seltjarnarnesbær</t>
  </si>
  <si>
    <t>Garðabær</t>
  </si>
  <si>
    <t>Hafnarfjörður</t>
  </si>
  <si>
    <t>Mosfellsbær</t>
  </si>
  <si>
    <t>Kjósarhreppur</t>
  </si>
  <si>
    <t xml:space="preserve">Suðurnes </t>
  </si>
  <si>
    <t>Reykjanesbær</t>
  </si>
  <si>
    <t>Grindavíkurbær</t>
  </si>
  <si>
    <t>Sveitarfélagið Vogar</t>
  </si>
  <si>
    <t>Vesturland</t>
  </si>
  <si>
    <t>Akraneskaupstaður</t>
  </si>
  <si>
    <t>Skorradalshreppur</t>
  </si>
  <si>
    <t>Hvalfjarðarsveit</t>
  </si>
  <si>
    <t>Borgarbyggð</t>
  </si>
  <si>
    <t>Grundarfjarðarbær</t>
  </si>
  <si>
    <t>Helgafellssveit</t>
  </si>
  <si>
    <t>Stykkishólmsbær</t>
  </si>
  <si>
    <t>Eyja- og Miklaholtshreppur</t>
  </si>
  <si>
    <t>Snæfellsbær</t>
  </si>
  <si>
    <t>Dalabyggð</t>
  </si>
  <si>
    <t xml:space="preserve">Vestfirðir </t>
  </si>
  <si>
    <t>Bolungarvíkurkaupstaður</t>
  </si>
  <si>
    <t>Ísafjarðarbær</t>
  </si>
  <si>
    <t>Reykhólahreppur</t>
  </si>
  <si>
    <t>Tálknafjarðarhreppur</t>
  </si>
  <si>
    <t>Vesturbyggð</t>
  </si>
  <si>
    <t>Súðavíkurhreppur</t>
  </si>
  <si>
    <t>Árneshreppur</t>
  </si>
  <si>
    <t>Kaldrananeshreppur</t>
  </si>
  <si>
    <t>Strandabyggð</t>
  </si>
  <si>
    <t>Norðurland vestra</t>
  </si>
  <si>
    <t>Sveitarfélagið Skagafjörður</t>
  </si>
  <si>
    <t>Húnaþing vestra</t>
  </si>
  <si>
    <t>Blönduósbær</t>
  </si>
  <si>
    <t>Sveitarfélagið Skagaströnd</t>
  </si>
  <si>
    <t>Skagabyggð</t>
  </si>
  <si>
    <t>Húnavatnshreppur</t>
  </si>
  <si>
    <t>Akrahreppur</t>
  </si>
  <si>
    <t>Norðurland eystra</t>
  </si>
  <si>
    <t>Akureyrarkaupstaður</t>
  </si>
  <si>
    <t>Norðurþing</t>
  </si>
  <si>
    <t>Fjallabyggð</t>
  </si>
  <si>
    <t>Dalvíkurbyggð</t>
  </si>
  <si>
    <t>Eyjafjarðarsveit</t>
  </si>
  <si>
    <t>Hörgársveit</t>
  </si>
  <si>
    <t>Svalbarðsstrandarhreppur</t>
  </si>
  <si>
    <t>Grýtubakkahreppur</t>
  </si>
  <si>
    <t>Skútustaðahreppur</t>
  </si>
  <si>
    <t>Tjörneshreppur</t>
  </si>
  <si>
    <t>Þingeyjarsveit</t>
  </si>
  <si>
    <t>Svalbarðshreppur</t>
  </si>
  <si>
    <t>Langanesbyggð</t>
  </si>
  <si>
    <t>Austurland</t>
  </si>
  <si>
    <t>Seyðisfjarðarkaupstaður</t>
  </si>
  <si>
    <t>Fjarðabyggð</t>
  </si>
  <si>
    <t>Vopnafjarðarhreppur</t>
  </si>
  <si>
    <t>Fljótsdalshreppur</t>
  </si>
  <si>
    <t>Borgarfjarðarhreppur</t>
  </si>
  <si>
    <t>Djúpavogshreppur</t>
  </si>
  <si>
    <t>Fljótsdalshérað</t>
  </si>
  <si>
    <t>Sveitarfélagið Hornafjörður</t>
  </si>
  <si>
    <t>Suðurland</t>
  </si>
  <si>
    <t>Vestmannaeyjabær</t>
  </si>
  <si>
    <t>Sveitarfélagið Árborg</t>
  </si>
  <si>
    <t>Mýrdalshreppur</t>
  </si>
  <si>
    <t>Skaftárhreppur</t>
  </si>
  <si>
    <t>Ásahreppur</t>
  </si>
  <si>
    <t>Rangárþing eystra</t>
  </si>
  <si>
    <t>Rangárþing ytra</t>
  </si>
  <si>
    <t>Hrunamannahreppur</t>
  </si>
  <si>
    <t>Hveragerðisbær</t>
  </si>
  <si>
    <t>Sveitarfélagið Ölfus</t>
  </si>
  <si>
    <t>Grímsnes- og Grafningshreppur</t>
  </si>
  <si>
    <t>Skeiða- og Gnúpverjahreppur</t>
  </si>
  <si>
    <t>Bláskógabyggð</t>
  </si>
  <si>
    <t>Flóahreppur</t>
  </si>
  <si>
    <t>Samtals</t>
  </si>
  <si>
    <t>Fjöldi - 1. des 2017</t>
  </si>
  <si>
    <t>Fjölgun</t>
  </si>
  <si>
    <t>%</t>
  </si>
  <si>
    <t>Sameinað sveitafélag Garðs og Sandgerði</t>
  </si>
  <si>
    <t>Þjóðskrá Íslands - 1 nóvember 2018</t>
  </si>
  <si>
    <t>Fjöldi íbúa eftir sveitarfélögum 1 nóvember 2018 (og samanburður  við íbúatölur 1. desember 2017)</t>
  </si>
  <si>
    <t>Sveitarfélag</t>
  </si>
  <si>
    <t>Fjöldi - 1 nov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</si>
</sst>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3" fillId="2" borderId="2" xfId="0" applyFont="1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0" fillId="2" borderId="0" xfId="0" applyFill="1"/>
    <xf numFmtId="3" fontId="0" fillId="2" borderId="0" xfId="0" applyNumberFormat="1" applyFill="1" applyAlignment="1">
      <alignment horizontal="center"/>
    </xf>
    <xf numFmtId="3" fontId="3" fillId="2" borderId="2" xfId="0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3" fontId="0" fillId="2" borderId="0" xfId="0" applyNumberFormat="1" applyFill="1"/>
    <xf numFmtId="0" fontId="3" fillId="3" borderId="2" xfId="0" applyFont="1" applyFill="1" applyBorder="1" applyAlignment="1">
      <alignment horizontal="left"/>
    </xf>
    <xf numFmtId="0" fontId="3" fillId="3" borderId="2" xfId="0" applyFont="1" applyFill="1" applyBorder="1"/>
    <xf numFmtId="3" fontId="3" fillId="3" borderId="2" xfId="0" applyNumberFormat="1" applyFont="1" applyFill="1" applyBorder="1" applyAlignment="1">
      <alignment horizontal="center"/>
    </xf>
    <xf numFmtId="49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2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3" borderId="0" xfId="0" applyFill="1" applyBorder="1" applyAlignment="1">
      <alignment horizontal="left"/>
    </xf>
    <xf numFmtId="3" fontId="0" fillId="3" borderId="0" xfId="0" applyNumberFormat="1" applyFill="1" applyBorder="1" applyAlignment="1">
      <alignment horizontal="center"/>
    </xf>
    <xf numFmtId="0" fontId="2" fillId="2" borderId="0" xfId="0" applyFont="1" applyFill="1"/>
    <xf numFmtId="0" fontId="2" fillId="0" borderId="0" xfId="0" applyFont="1"/>
    <xf numFmtId="164" fontId="0" fillId="2" borderId="0" xfId="0" applyNumberForma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3" fontId="3" fillId="4" borderId="1" xfId="0" applyNumberFormat="1" applyFont="1" applyFill="1" applyBorder="1" applyAlignment="1">
      <alignment horizontal="center"/>
    </xf>
    <xf numFmtId="164" fontId="0" fillId="3" borderId="0" xfId="0" applyNumberFormat="1" applyFill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3" fontId="3" fillId="5" borderId="3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164" fontId="3" fillId="2" borderId="0" xfId="0" applyNumberFormat="1" applyFont="1" applyFill="1" applyAlignment="1">
      <alignment horizontal="center"/>
    </xf>
    <xf numFmtId="3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5" borderId="3" xfId="0" applyNumberFormat="1" applyFont="1" applyFill="1" applyBorder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5" fillId="0" borderId="0" xfId="0" applyFont="1"/>
    <xf numFmtId="3" fontId="5" fillId="2" borderId="0" xfId="0" applyNumberFormat="1" applyFont="1" applyFill="1" applyAlignment="1">
      <alignment horizontal="center"/>
    </xf>
    <xf numFmtId="3" fontId="5" fillId="3" borderId="0" xfId="0" applyNumberFormat="1" applyFont="1" applyFill="1" applyAlignment="1">
      <alignment horizontal="center"/>
    </xf>
    <xf numFmtId="3" fontId="5" fillId="2" borderId="0" xfId="0" applyNumberFormat="1" applyFont="1" applyFill="1" applyAlignment="1">
      <alignment horizontal="right"/>
    </xf>
    <xf numFmtId="0" fontId="6" fillId="2" borderId="0" xfId="0" applyFont="1" applyFill="1" applyAlignment="1">
      <alignment horizontal="left"/>
    </xf>
    <xf numFmtId="49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8"/>
  <sheetViews>
    <sheetView tabSelected="1" workbookViewId="0">
      <selection activeCell="J7" sqref="J7"/>
    </sheetView>
  </sheetViews>
  <sheetFormatPr defaultRowHeight="15" x14ac:dyDescent="0.25"/>
  <cols>
    <col min="1" max="1" width="20.7109375" bestFit="1" customWidth="1"/>
    <col min="2" max="2" width="47.42578125" customWidth="1"/>
    <col min="3" max="3" width="26" style="14" bestFit="1" customWidth="1"/>
    <col min="4" max="4" width="21.5703125" customWidth="1"/>
    <col min="5" max="5" width="11.28515625" style="13" customWidth="1"/>
    <col min="6" max="6" width="9.140625" style="13"/>
    <col min="7" max="7" width="4.85546875" style="9" customWidth="1"/>
    <col min="10" max="10" width="9.140625" style="49"/>
    <col min="11" max="11" width="9.140625" style="9"/>
    <col min="12" max="12" width="9.140625" style="47"/>
    <col min="13" max="15" width="9.140625" style="42"/>
    <col min="16" max="16" width="9.140625" style="44"/>
  </cols>
  <sheetData>
    <row r="1" spans="1:24" ht="18.75" x14ac:dyDescent="0.3">
      <c r="A1" s="8" t="s">
        <v>87</v>
      </c>
      <c r="B1" s="9"/>
      <c r="C1" s="15"/>
      <c r="D1" s="9"/>
      <c r="E1" s="2"/>
      <c r="F1" s="2"/>
      <c r="H1" s="9"/>
      <c r="I1" s="9"/>
      <c r="P1" s="42"/>
      <c r="Q1" s="9"/>
      <c r="R1" s="9"/>
      <c r="S1" s="9"/>
      <c r="T1" s="9"/>
      <c r="U1" s="9"/>
      <c r="V1" s="9"/>
      <c r="W1" s="9"/>
    </row>
    <row r="2" spans="1:24" x14ac:dyDescent="0.25">
      <c r="A2" s="48" t="s">
        <v>86</v>
      </c>
      <c r="B2" s="9"/>
      <c r="C2" s="15"/>
      <c r="D2" s="9"/>
      <c r="E2" s="2"/>
      <c r="F2" s="2"/>
      <c r="H2" s="9"/>
      <c r="I2" s="9"/>
      <c r="N2" s="43"/>
      <c r="O2" s="43"/>
      <c r="P2" s="42"/>
      <c r="Q2" s="27"/>
      <c r="R2" s="9"/>
      <c r="S2" s="9"/>
      <c r="T2" s="9"/>
      <c r="U2" s="9"/>
      <c r="V2" s="9"/>
      <c r="W2" s="9"/>
    </row>
    <row r="3" spans="1:24" x14ac:dyDescent="0.25">
      <c r="A3" s="9"/>
      <c r="B3" s="9"/>
      <c r="C3" s="15"/>
      <c r="D3" s="9"/>
      <c r="E3" s="2"/>
      <c r="F3" s="2"/>
      <c r="H3" s="9"/>
      <c r="I3" s="9"/>
      <c r="M3" s="43"/>
      <c r="N3" s="43"/>
      <c r="P3" s="42"/>
      <c r="Q3" s="27"/>
      <c r="R3" s="9"/>
      <c r="S3" s="9"/>
      <c r="T3" s="9"/>
      <c r="U3" s="9"/>
      <c r="V3" s="9"/>
      <c r="W3" s="9"/>
    </row>
    <row r="4" spans="1:24" ht="15.75" x14ac:dyDescent="0.25">
      <c r="A4" s="30" t="s">
        <v>0</v>
      </c>
      <c r="B4" s="31" t="s">
        <v>88</v>
      </c>
      <c r="C4" s="32" t="s">
        <v>89</v>
      </c>
      <c r="D4" s="32" t="s">
        <v>82</v>
      </c>
      <c r="E4" s="30" t="s">
        <v>83</v>
      </c>
      <c r="F4" s="30" t="s">
        <v>84</v>
      </c>
      <c r="H4" s="9"/>
      <c r="I4" s="9"/>
      <c r="M4" s="43"/>
      <c r="N4" s="43"/>
      <c r="P4" s="42"/>
      <c r="Q4" s="27"/>
      <c r="R4" s="9"/>
      <c r="S4" s="9"/>
      <c r="T4" s="9"/>
      <c r="U4" s="9"/>
      <c r="V4" s="9"/>
      <c r="W4" s="9"/>
      <c r="X4" s="9"/>
    </row>
    <row r="5" spans="1:24" ht="22.5" customHeight="1" x14ac:dyDescent="0.25">
      <c r="A5" s="3" t="s">
        <v>1</v>
      </c>
      <c r="B5" s="5"/>
      <c r="C5" s="11">
        <f>SUM(C6:C12)</f>
        <v>227551</v>
      </c>
      <c r="D5" s="11">
        <f>SUM(D6:D12)</f>
        <v>222377</v>
      </c>
      <c r="E5" s="37">
        <f t="shared" ref="E5" si="0">C5-D5</f>
        <v>5174</v>
      </c>
      <c r="F5" s="38">
        <f t="shared" ref="F5" si="1">C5/D5-1</f>
        <v>2.3266794677507141E-2</v>
      </c>
      <c r="H5" s="9"/>
      <c r="I5" s="9"/>
      <c r="M5" s="43"/>
      <c r="N5" s="43"/>
      <c r="P5" s="42"/>
      <c r="Q5" s="27"/>
      <c r="R5" s="9"/>
      <c r="S5" s="9"/>
      <c r="T5" s="9"/>
      <c r="U5" s="9"/>
      <c r="V5" s="9"/>
      <c r="W5" s="9"/>
      <c r="X5" s="9"/>
    </row>
    <row r="6" spans="1:24" x14ac:dyDescent="0.25">
      <c r="A6" s="19" t="s">
        <v>2</v>
      </c>
      <c r="B6" s="20" t="s">
        <v>3</v>
      </c>
      <c r="C6" s="21">
        <v>128462</v>
      </c>
      <c r="D6" s="21">
        <v>126108</v>
      </c>
      <c r="E6" s="21">
        <f t="shared" ref="E6:E12" si="2">C6-D6</f>
        <v>2354</v>
      </c>
      <c r="F6" s="33">
        <f t="shared" ref="F6:F12" si="3">C6/D6-1</f>
        <v>1.866653979128996E-2</v>
      </c>
      <c r="H6" s="9"/>
      <c r="I6" s="9"/>
      <c r="M6" s="43"/>
      <c r="N6" s="43"/>
      <c r="P6" s="42"/>
      <c r="Q6" s="27"/>
      <c r="R6" s="9"/>
      <c r="S6" s="9"/>
      <c r="T6" s="9"/>
      <c r="U6" s="9"/>
      <c r="V6" s="9"/>
      <c r="W6" s="9"/>
      <c r="X6" s="9"/>
    </row>
    <row r="7" spans="1:24" x14ac:dyDescent="0.25">
      <c r="A7" s="2">
        <v>1000</v>
      </c>
      <c r="B7" s="1" t="s">
        <v>4</v>
      </c>
      <c r="C7" s="10">
        <v>36808</v>
      </c>
      <c r="D7" s="10">
        <v>35903</v>
      </c>
      <c r="E7" s="10">
        <f t="shared" si="2"/>
        <v>905</v>
      </c>
      <c r="F7" s="29">
        <f t="shared" si="3"/>
        <v>2.5206807230593542E-2</v>
      </c>
      <c r="H7" s="9"/>
      <c r="I7" s="9"/>
      <c r="M7" s="43"/>
      <c r="N7" s="43"/>
      <c r="P7" s="42"/>
      <c r="Q7" s="27"/>
      <c r="R7" s="9"/>
      <c r="S7" s="9"/>
      <c r="T7" s="9"/>
      <c r="U7" s="9"/>
      <c r="V7" s="9"/>
      <c r="W7" s="9"/>
      <c r="X7" s="9"/>
    </row>
    <row r="8" spans="1:24" x14ac:dyDescent="0.25">
      <c r="A8" s="22">
        <v>1100</v>
      </c>
      <c r="B8" s="20" t="s">
        <v>5</v>
      </c>
      <c r="C8" s="21">
        <v>4630</v>
      </c>
      <c r="D8" s="21">
        <v>4569</v>
      </c>
      <c r="E8" s="21">
        <f t="shared" si="2"/>
        <v>61</v>
      </c>
      <c r="F8" s="33">
        <f t="shared" si="3"/>
        <v>1.3350842635149851E-2</v>
      </c>
      <c r="H8" s="9"/>
      <c r="I8" s="9"/>
      <c r="M8" s="43"/>
      <c r="N8" s="43"/>
      <c r="P8" s="42"/>
      <c r="Q8" s="27"/>
      <c r="R8" s="9"/>
      <c r="S8" s="9"/>
      <c r="T8" s="9"/>
      <c r="U8" s="9"/>
      <c r="V8" s="9"/>
      <c r="W8" s="9"/>
      <c r="X8" s="9"/>
    </row>
    <row r="9" spans="1:24" x14ac:dyDescent="0.25">
      <c r="A9" s="2">
        <v>1300</v>
      </c>
      <c r="B9" s="1" t="s">
        <v>6</v>
      </c>
      <c r="C9" s="10">
        <v>16247</v>
      </c>
      <c r="D9" s="10">
        <v>15691</v>
      </c>
      <c r="E9" s="10">
        <f t="shared" si="2"/>
        <v>556</v>
      </c>
      <c r="F9" s="29">
        <f t="shared" si="3"/>
        <v>3.5434325409470446E-2</v>
      </c>
      <c r="H9" s="9"/>
      <c r="I9" s="9"/>
      <c r="M9" s="43"/>
      <c r="N9" s="43"/>
      <c r="P9" s="42"/>
      <c r="Q9" s="27"/>
      <c r="R9" s="9"/>
      <c r="S9" s="9"/>
      <c r="T9" s="9"/>
      <c r="U9" s="9"/>
      <c r="V9" s="9"/>
      <c r="W9" s="9"/>
      <c r="X9" s="9"/>
    </row>
    <row r="10" spans="1:24" x14ac:dyDescent="0.25">
      <c r="A10" s="22">
        <v>1400</v>
      </c>
      <c r="B10" s="20" t="s">
        <v>7</v>
      </c>
      <c r="C10" s="21">
        <v>29800</v>
      </c>
      <c r="D10" s="21">
        <v>29371</v>
      </c>
      <c r="E10" s="21">
        <f t="shared" si="2"/>
        <v>429</v>
      </c>
      <c r="F10" s="33">
        <f t="shared" si="3"/>
        <v>1.4606244254536715E-2</v>
      </c>
      <c r="H10" s="9"/>
      <c r="I10" s="9"/>
      <c r="M10" s="43"/>
      <c r="N10" s="43"/>
      <c r="P10" s="42"/>
      <c r="Q10" s="27"/>
      <c r="R10" s="9"/>
      <c r="S10" s="9"/>
      <c r="T10" s="9"/>
      <c r="U10" s="9"/>
      <c r="V10" s="9"/>
      <c r="W10" s="9"/>
      <c r="X10" s="9"/>
    </row>
    <row r="11" spans="1:24" x14ac:dyDescent="0.25">
      <c r="A11" s="2">
        <v>1604</v>
      </c>
      <c r="B11" s="1" t="s">
        <v>8</v>
      </c>
      <c r="C11" s="10">
        <v>11366</v>
      </c>
      <c r="D11" s="10">
        <v>10514</v>
      </c>
      <c r="E11" s="10">
        <f t="shared" si="2"/>
        <v>852</v>
      </c>
      <c r="F11" s="29">
        <f t="shared" si="3"/>
        <v>8.1034810728552342E-2</v>
      </c>
      <c r="H11" s="9"/>
      <c r="I11" s="9"/>
      <c r="M11" s="43"/>
      <c r="N11" s="43"/>
      <c r="P11" s="42"/>
      <c r="Q11" s="27"/>
      <c r="R11" s="9"/>
      <c r="S11" s="9"/>
      <c r="T11" s="9"/>
      <c r="U11" s="9"/>
      <c r="V11" s="9"/>
      <c r="W11" s="9"/>
      <c r="X11" s="9"/>
    </row>
    <row r="12" spans="1:24" x14ac:dyDescent="0.25">
      <c r="A12" s="22">
        <v>1606</v>
      </c>
      <c r="B12" s="20" t="s">
        <v>9</v>
      </c>
      <c r="C12" s="21">
        <v>238</v>
      </c>
      <c r="D12" s="21">
        <v>221</v>
      </c>
      <c r="E12" s="21">
        <f t="shared" si="2"/>
        <v>17</v>
      </c>
      <c r="F12" s="33">
        <f t="shared" si="3"/>
        <v>7.6923076923076872E-2</v>
      </c>
      <c r="H12" s="9"/>
      <c r="I12" s="9"/>
      <c r="M12" s="43"/>
      <c r="N12" s="43"/>
      <c r="P12" s="42"/>
      <c r="Q12" s="27"/>
      <c r="R12" s="9"/>
      <c r="S12" s="9"/>
      <c r="T12" s="9"/>
      <c r="U12" s="9"/>
      <c r="V12" s="9"/>
      <c r="W12" s="9"/>
      <c r="X12" s="9"/>
    </row>
    <row r="13" spans="1:24" ht="18.75" customHeight="1" x14ac:dyDescent="0.25">
      <c r="A13" s="3" t="s">
        <v>10</v>
      </c>
      <c r="B13" s="5"/>
      <c r="C13" s="11">
        <f>SUM(C14:C17)</f>
        <v>26962</v>
      </c>
      <c r="D13" s="11">
        <f>SUM(D14:D17)</f>
        <v>25711</v>
      </c>
      <c r="E13" s="37">
        <f t="shared" ref="E13:E61" si="4">C13-D13</f>
        <v>1251</v>
      </c>
      <c r="F13" s="38">
        <f t="shared" ref="F13:F61" si="5">C13/D13-1</f>
        <v>4.8656217183306705E-2</v>
      </c>
      <c r="H13" s="9"/>
      <c r="I13" s="9"/>
      <c r="M13" s="43"/>
      <c r="N13" s="43"/>
      <c r="O13" s="43"/>
      <c r="P13" s="42"/>
      <c r="Q13" s="27"/>
      <c r="R13" s="9"/>
      <c r="S13" s="9"/>
      <c r="T13" s="9"/>
      <c r="U13" s="9"/>
      <c r="V13" s="9"/>
      <c r="W13" s="9"/>
      <c r="X13" s="9"/>
    </row>
    <row r="14" spans="1:24" x14ac:dyDescent="0.25">
      <c r="A14" s="22">
        <v>2000</v>
      </c>
      <c r="B14" s="20" t="s">
        <v>11</v>
      </c>
      <c r="C14" s="46">
        <v>18813</v>
      </c>
      <c r="D14" s="21">
        <v>17732</v>
      </c>
      <c r="E14" s="21">
        <f t="shared" si="4"/>
        <v>1081</v>
      </c>
      <c r="F14" s="33">
        <f t="shared" si="5"/>
        <v>6.0963230318068939E-2</v>
      </c>
      <c r="H14" s="9"/>
      <c r="I14" s="9"/>
      <c r="M14" s="43"/>
      <c r="N14" s="43"/>
      <c r="O14" s="43"/>
      <c r="P14" s="42"/>
      <c r="Q14" s="27"/>
      <c r="R14" s="9"/>
      <c r="S14" s="9"/>
      <c r="T14" s="9"/>
      <c r="U14" s="9"/>
      <c r="V14" s="9"/>
      <c r="W14" s="9"/>
      <c r="X14" s="9"/>
    </row>
    <row r="15" spans="1:24" x14ac:dyDescent="0.25">
      <c r="A15" s="2">
        <v>2300</v>
      </c>
      <c r="B15" s="1" t="s">
        <v>12</v>
      </c>
      <c r="C15" s="45">
        <v>3373</v>
      </c>
      <c r="D15" s="10">
        <v>3326</v>
      </c>
      <c r="E15" s="10">
        <f t="shared" si="4"/>
        <v>47</v>
      </c>
      <c r="F15" s="29">
        <f t="shared" si="5"/>
        <v>1.4131088394467861E-2</v>
      </c>
      <c r="H15" s="9"/>
      <c r="I15" s="9"/>
      <c r="M15" s="43"/>
      <c r="N15" s="43"/>
      <c r="O15" s="43"/>
      <c r="P15" s="42"/>
      <c r="Q15" s="27"/>
      <c r="R15" s="9"/>
      <c r="S15" s="9"/>
      <c r="T15" s="9"/>
      <c r="U15" s="9"/>
      <c r="V15" s="9"/>
      <c r="W15" s="9"/>
      <c r="X15" s="9"/>
    </row>
    <row r="16" spans="1:24" x14ac:dyDescent="0.25">
      <c r="A16" s="22">
        <v>2506</v>
      </c>
      <c r="B16" s="20" t="s">
        <v>13</v>
      </c>
      <c r="C16" s="21">
        <v>1276</v>
      </c>
      <c r="D16" s="21">
        <v>1269</v>
      </c>
      <c r="E16" s="21">
        <f t="shared" ref="E16" si="6">C16-D16</f>
        <v>7</v>
      </c>
      <c r="F16" s="33">
        <f t="shared" ref="F16" si="7">C16/D16-1</f>
        <v>5.516154452324562E-3</v>
      </c>
      <c r="H16" s="9"/>
      <c r="I16" s="9"/>
      <c r="M16" s="43"/>
      <c r="N16" s="43"/>
      <c r="O16" s="43"/>
      <c r="P16" s="42"/>
      <c r="Q16" s="27"/>
      <c r="R16" s="9"/>
      <c r="S16" s="9"/>
      <c r="T16" s="9"/>
      <c r="U16" s="9"/>
      <c r="V16" s="9"/>
      <c r="W16" s="9"/>
      <c r="X16" s="9"/>
    </row>
    <row r="17" spans="1:24" x14ac:dyDescent="0.25">
      <c r="A17" s="2">
        <v>2510</v>
      </c>
      <c r="B17" s="1" t="s">
        <v>85</v>
      </c>
      <c r="C17" s="10">
        <v>3500</v>
      </c>
      <c r="D17" s="10">
        <v>3384</v>
      </c>
      <c r="E17" s="10">
        <f t="shared" si="4"/>
        <v>116</v>
      </c>
      <c r="F17" s="29">
        <f t="shared" si="5"/>
        <v>3.4278959810874809E-2</v>
      </c>
      <c r="H17" s="9"/>
      <c r="I17" s="9"/>
      <c r="M17" s="43"/>
      <c r="N17" s="43"/>
      <c r="O17" s="43"/>
      <c r="P17" s="42"/>
      <c r="Q17" s="27"/>
      <c r="R17" s="9"/>
      <c r="S17" s="9"/>
      <c r="T17" s="9"/>
      <c r="U17" s="9"/>
      <c r="V17" s="9"/>
      <c r="W17" s="9"/>
      <c r="X17" s="9"/>
    </row>
    <row r="18" spans="1:24" ht="19.5" customHeight="1" x14ac:dyDescent="0.25">
      <c r="A18" s="16" t="s">
        <v>14</v>
      </c>
      <c r="B18" s="23"/>
      <c r="C18" s="18">
        <f>SUM(C19:C28)</f>
        <v>16536</v>
      </c>
      <c r="D18" s="18">
        <f>SUM(D19:D28)</f>
        <v>16229</v>
      </c>
      <c r="E18" s="39">
        <f t="shared" si="4"/>
        <v>307</v>
      </c>
      <c r="F18" s="40">
        <f t="shared" si="5"/>
        <v>1.8916753958962307E-2</v>
      </c>
      <c r="H18" s="9"/>
      <c r="I18" s="9"/>
      <c r="M18" s="43"/>
      <c r="N18" s="43"/>
      <c r="O18" s="43"/>
      <c r="P18" s="42"/>
      <c r="Q18" s="27"/>
      <c r="R18" s="9"/>
      <c r="S18" s="9"/>
      <c r="T18" s="9"/>
      <c r="U18" s="9"/>
      <c r="V18" s="9"/>
      <c r="W18" s="9"/>
      <c r="X18" s="9"/>
    </row>
    <row r="19" spans="1:24" x14ac:dyDescent="0.25">
      <c r="A19" s="2">
        <v>3000</v>
      </c>
      <c r="B19" s="1" t="s">
        <v>15</v>
      </c>
      <c r="C19" s="10">
        <v>7408</v>
      </c>
      <c r="D19" s="10">
        <v>7225</v>
      </c>
      <c r="E19" s="10">
        <f t="shared" ref="E19:E28" si="8">C19-D19</f>
        <v>183</v>
      </c>
      <c r="F19" s="29">
        <f t="shared" ref="F19:F28" si="9">C19/D19-1</f>
        <v>2.5328719723183291E-2</v>
      </c>
      <c r="H19" s="9"/>
      <c r="I19" s="9"/>
      <c r="M19" s="43"/>
      <c r="N19" s="43"/>
      <c r="O19" s="43"/>
      <c r="P19" s="42"/>
      <c r="Q19" s="27"/>
      <c r="R19" s="9"/>
      <c r="S19" s="9"/>
      <c r="T19" s="9"/>
      <c r="U19" s="9"/>
      <c r="V19" s="9"/>
      <c r="W19" s="9"/>
      <c r="X19" s="9"/>
    </row>
    <row r="20" spans="1:24" x14ac:dyDescent="0.25">
      <c r="A20" s="22">
        <v>3506</v>
      </c>
      <c r="B20" s="20" t="s">
        <v>16</v>
      </c>
      <c r="C20" s="21">
        <v>55</v>
      </c>
      <c r="D20" s="21">
        <v>56</v>
      </c>
      <c r="E20" s="21">
        <f t="shared" si="8"/>
        <v>-1</v>
      </c>
      <c r="F20" s="33">
        <f t="shared" si="9"/>
        <v>-1.7857142857142905E-2</v>
      </c>
      <c r="H20" s="9"/>
      <c r="I20" s="9"/>
      <c r="M20" s="43"/>
      <c r="N20" s="43"/>
      <c r="O20" s="43"/>
      <c r="P20" s="42"/>
      <c r="Q20" s="27"/>
      <c r="R20" s="9"/>
      <c r="S20" s="9"/>
      <c r="T20" s="9"/>
      <c r="U20" s="9"/>
      <c r="V20" s="9"/>
      <c r="W20" s="9"/>
      <c r="X20" s="9"/>
    </row>
    <row r="21" spans="1:24" x14ac:dyDescent="0.25">
      <c r="A21" s="2">
        <v>3511</v>
      </c>
      <c r="B21" s="1" t="s">
        <v>17</v>
      </c>
      <c r="C21" s="10">
        <v>654</v>
      </c>
      <c r="D21" s="10">
        <v>656</v>
      </c>
      <c r="E21" s="10">
        <f t="shared" si="8"/>
        <v>-2</v>
      </c>
      <c r="F21" s="29">
        <f t="shared" si="9"/>
        <v>-3.0487804878048808E-3</v>
      </c>
      <c r="H21" s="9"/>
      <c r="I21" s="9"/>
      <c r="M21" s="43"/>
      <c r="N21" s="43"/>
      <c r="O21" s="43"/>
      <c r="P21" s="42"/>
      <c r="Q21" s="27"/>
      <c r="R21" s="9"/>
      <c r="S21" s="9"/>
      <c r="T21" s="9"/>
      <c r="U21" s="9"/>
      <c r="V21" s="9"/>
      <c r="W21" s="9"/>
      <c r="X21" s="9"/>
    </row>
    <row r="22" spans="1:24" x14ac:dyDescent="0.25">
      <c r="A22" s="22">
        <v>3609</v>
      </c>
      <c r="B22" s="20" t="s">
        <v>18</v>
      </c>
      <c r="C22" s="21">
        <v>3828</v>
      </c>
      <c r="D22" s="21">
        <v>3745</v>
      </c>
      <c r="E22" s="21">
        <f t="shared" si="8"/>
        <v>83</v>
      </c>
      <c r="F22" s="33">
        <f t="shared" si="9"/>
        <v>2.2162883845126879E-2</v>
      </c>
      <c r="H22" s="9"/>
      <c r="I22" s="9"/>
      <c r="M22" s="43"/>
      <c r="N22" s="43"/>
      <c r="O22" s="43"/>
      <c r="P22" s="42"/>
      <c r="Q22" s="27"/>
      <c r="R22" s="9"/>
      <c r="S22" s="9"/>
      <c r="T22" s="9"/>
      <c r="U22" s="9"/>
      <c r="V22" s="9"/>
      <c r="W22" s="9"/>
      <c r="X22" s="9"/>
    </row>
    <row r="23" spans="1:24" x14ac:dyDescent="0.25">
      <c r="A23" s="2">
        <v>3709</v>
      </c>
      <c r="B23" s="1" t="s">
        <v>19</v>
      </c>
      <c r="C23" s="10">
        <v>877</v>
      </c>
      <c r="D23" s="10">
        <v>884</v>
      </c>
      <c r="E23" s="10">
        <f t="shared" si="8"/>
        <v>-7</v>
      </c>
      <c r="F23" s="29">
        <f t="shared" si="9"/>
        <v>-7.9185520361990669E-3</v>
      </c>
      <c r="H23" s="9"/>
      <c r="I23" s="9"/>
      <c r="M23" s="43"/>
      <c r="N23" s="43"/>
      <c r="P23" s="42"/>
      <c r="Q23" s="27"/>
      <c r="R23" s="9"/>
      <c r="S23" s="9"/>
      <c r="T23" s="9"/>
      <c r="U23" s="9"/>
      <c r="V23" s="9"/>
      <c r="W23" s="9"/>
      <c r="X23" s="9"/>
    </row>
    <row r="24" spans="1:24" x14ac:dyDescent="0.25">
      <c r="A24" s="22">
        <v>3710</v>
      </c>
      <c r="B24" s="20" t="s">
        <v>20</v>
      </c>
      <c r="C24" s="21">
        <v>60</v>
      </c>
      <c r="D24" s="21">
        <v>59</v>
      </c>
      <c r="E24" s="21">
        <f t="shared" si="8"/>
        <v>1</v>
      </c>
      <c r="F24" s="33">
        <f t="shared" si="9"/>
        <v>1.6949152542372836E-2</v>
      </c>
      <c r="H24" s="9"/>
      <c r="I24" s="9"/>
      <c r="M24" s="43"/>
      <c r="N24" s="43"/>
      <c r="P24" s="42"/>
      <c r="Q24" s="27"/>
      <c r="R24" s="9"/>
      <c r="S24" s="9"/>
      <c r="T24" s="9"/>
      <c r="U24" s="9"/>
      <c r="V24" s="9"/>
      <c r="W24" s="9"/>
      <c r="X24" s="9"/>
    </row>
    <row r="25" spans="1:24" x14ac:dyDescent="0.25">
      <c r="A25" s="2">
        <v>3711</v>
      </c>
      <c r="B25" s="1" t="s">
        <v>21</v>
      </c>
      <c r="C25" s="10">
        <v>1200</v>
      </c>
      <c r="D25" s="10">
        <v>1178</v>
      </c>
      <c r="E25" s="10">
        <f t="shared" si="8"/>
        <v>22</v>
      </c>
      <c r="F25" s="29">
        <f t="shared" si="9"/>
        <v>1.8675721561969505E-2</v>
      </c>
      <c r="H25" s="9"/>
      <c r="I25" s="9"/>
      <c r="M25" s="43"/>
      <c r="N25" s="43"/>
      <c r="P25" s="42"/>
      <c r="Q25" s="27"/>
      <c r="R25" s="9"/>
      <c r="S25" s="9"/>
      <c r="T25" s="9"/>
      <c r="U25" s="9"/>
      <c r="V25" s="9"/>
      <c r="W25" s="9"/>
      <c r="X25" s="9"/>
    </row>
    <row r="26" spans="1:24" x14ac:dyDescent="0.25">
      <c r="A26" s="22">
        <v>3713</v>
      </c>
      <c r="B26" s="20" t="s">
        <v>22</v>
      </c>
      <c r="C26" s="21">
        <v>120</v>
      </c>
      <c r="D26" s="21">
        <v>123</v>
      </c>
      <c r="E26" s="21">
        <f t="shared" si="8"/>
        <v>-3</v>
      </c>
      <c r="F26" s="33">
        <f t="shared" si="9"/>
        <v>-2.4390243902439046E-2</v>
      </c>
      <c r="H26" s="9"/>
      <c r="I26" s="9"/>
      <c r="M26" s="43"/>
      <c r="N26" s="43"/>
      <c r="P26" s="42"/>
      <c r="Q26" s="27"/>
      <c r="R26" s="9"/>
      <c r="S26" s="9"/>
      <c r="T26" s="9"/>
      <c r="U26" s="9"/>
      <c r="V26" s="9"/>
      <c r="W26" s="9"/>
      <c r="X26" s="9"/>
    </row>
    <row r="27" spans="1:24" x14ac:dyDescent="0.25">
      <c r="A27" s="2">
        <v>3714</v>
      </c>
      <c r="B27" s="1" t="s">
        <v>23</v>
      </c>
      <c r="C27" s="10">
        <v>1662</v>
      </c>
      <c r="D27" s="10">
        <v>1637</v>
      </c>
      <c r="E27" s="10">
        <f t="shared" si="8"/>
        <v>25</v>
      </c>
      <c r="F27" s="29">
        <f t="shared" si="9"/>
        <v>1.5271838729383092E-2</v>
      </c>
      <c r="H27" s="9"/>
      <c r="I27" s="9"/>
      <c r="M27" s="43"/>
      <c r="N27" s="43"/>
      <c r="P27" s="42"/>
      <c r="Q27" s="27"/>
      <c r="R27" s="9"/>
      <c r="S27" s="9"/>
      <c r="T27" s="9"/>
      <c r="U27" s="9"/>
      <c r="V27" s="9"/>
      <c r="W27" s="9"/>
      <c r="X27" s="9"/>
    </row>
    <row r="28" spans="1:24" x14ac:dyDescent="0.25">
      <c r="A28" s="22">
        <v>3811</v>
      </c>
      <c r="B28" s="20" t="s">
        <v>24</v>
      </c>
      <c r="C28" s="21">
        <v>672</v>
      </c>
      <c r="D28" s="21">
        <v>666</v>
      </c>
      <c r="E28" s="21">
        <f t="shared" si="8"/>
        <v>6</v>
      </c>
      <c r="F28" s="33">
        <f t="shared" si="9"/>
        <v>9.009009009008917E-3</v>
      </c>
      <c r="H28" s="9"/>
      <c r="I28" s="9"/>
      <c r="M28" s="43"/>
      <c r="N28" s="43"/>
      <c r="P28" s="42"/>
      <c r="Q28" s="27"/>
      <c r="R28" s="9"/>
      <c r="S28" s="9"/>
      <c r="T28" s="9"/>
      <c r="U28" s="9"/>
      <c r="V28" s="9"/>
      <c r="W28" s="9"/>
      <c r="X28" s="9"/>
    </row>
    <row r="29" spans="1:24" ht="21" customHeight="1" x14ac:dyDescent="0.25">
      <c r="A29" s="3" t="s">
        <v>25</v>
      </c>
      <c r="B29" s="4"/>
      <c r="C29" s="11">
        <f>SUM(C30:C38)</f>
        <v>7076</v>
      </c>
      <c r="D29" s="11">
        <f>SUM(D30:D38)</f>
        <v>6992</v>
      </c>
      <c r="E29" s="37">
        <f t="shared" si="4"/>
        <v>84</v>
      </c>
      <c r="F29" s="38">
        <f t="shared" si="5"/>
        <v>1.2013729977116805E-2</v>
      </c>
      <c r="H29" s="9"/>
      <c r="I29" s="9"/>
      <c r="M29" s="43"/>
      <c r="N29" s="43"/>
      <c r="P29" s="42"/>
      <c r="Q29" s="27"/>
      <c r="R29" s="9"/>
      <c r="S29" s="9"/>
      <c r="T29" s="9"/>
      <c r="U29" s="9"/>
      <c r="V29" s="9"/>
      <c r="W29" s="9"/>
      <c r="X29" s="9"/>
    </row>
    <row r="30" spans="1:24" x14ac:dyDescent="0.25">
      <c r="A30" s="22">
        <v>4100</v>
      </c>
      <c r="B30" s="20" t="s">
        <v>26</v>
      </c>
      <c r="C30" s="21">
        <v>940</v>
      </c>
      <c r="D30" s="21">
        <v>943</v>
      </c>
      <c r="E30" s="21">
        <f t="shared" si="4"/>
        <v>-3</v>
      </c>
      <c r="F30" s="33">
        <f t="shared" si="5"/>
        <v>-3.1813361611876534E-3</v>
      </c>
      <c r="H30" s="9"/>
      <c r="I30" s="9"/>
      <c r="M30" s="43"/>
      <c r="P30" s="42"/>
      <c r="Q30" s="27"/>
      <c r="R30" s="9"/>
      <c r="S30" s="9"/>
      <c r="T30" s="9"/>
      <c r="U30" s="9"/>
      <c r="V30" s="9"/>
      <c r="W30" s="9"/>
      <c r="X30" s="9"/>
    </row>
    <row r="31" spans="1:24" x14ac:dyDescent="0.25">
      <c r="A31" s="2">
        <v>4200</v>
      </c>
      <c r="B31" s="1" t="s">
        <v>27</v>
      </c>
      <c r="C31" s="10">
        <v>3824</v>
      </c>
      <c r="D31" s="10">
        <v>3709</v>
      </c>
      <c r="E31" s="10">
        <f t="shared" si="4"/>
        <v>115</v>
      </c>
      <c r="F31" s="29">
        <f t="shared" si="5"/>
        <v>3.1005661903477977E-2</v>
      </c>
      <c r="H31" s="9"/>
      <c r="I31" s="9"/>
      <c r="M31" s="43"/>
      <c r="N31" s="43"/>
      <c r="P31" s="42"/>
      <c r="Q31" s="27"/>
      <c r="R31" s="9"/>
      <c r="S31" s="9"/>
      <c r="T31" s="9"/>
      <c r="U31" s="9"/>
      <c r="V31" s="9"/>
      <c r="W31" s="9"/>
      <c r="X31" s="9"/>
    </row>
    <row r="32" spans="1:24" x14ac:dyDescent="0.25">
      <c r="A32" s="22">
        <v>4502</v>
      </c>
      <c r="B32" s="20" t="s">
        <v>28</v>
      </c>
      <c r="C32" s="21">
        <v>259</v>
      </c>
      <c r="D32" s="21">
        <v>277</v>
      </c>
      <c r="E32" s="21">
        <f t="shared" si="4"/>
        <v>-18</v>
      </c>
      <c r="F32" s="33">
        <f t="shared" si="5"/>
        <v>-6.498194945848379E-2</v>
      </c>
      <c r="H32" s="9"/>
      <c r="I32" s="9"/>
      <c r="M32" s="43"/>
      <c r="N32" s="43"/>
      <c r="P32" s="42"/>
      <c r="Q32" s="27"/>
      <c r="R32" s="9"/>
      <c r="S32" s="9"/>
      <c r="T32" s="9"/>
      <c r="U32" s="9"/>
      <c r="V32" s="9"/>
      <c r="W32" s="9"/>
      <c r="X32" s="9"/>
    </row>
    <row r="33" spans="1:24" x14ac:dyDescent="0.25">
      <c r="A33" s="2">
        <v>4604</v>
      </c>
      <c r="B33" s="1" t="s">
        <v>29</v>
      </c>
      <c r="C33" s="10">
        <v>262</v>
      </c>
      <c r="D33" s="10">
        <v>245</v>
      </c>
      <c r="E33" s="10">
        <f t="shared" si="4"/>
        <v>17</v>
      </c>
      <c r="F33" s="29">
        <f t="shared" si="5"/>
        <v>6.938775510204076E-2</v>
      </c>
      <c r="H33" s="9"/>
      <c r="I33" s="9"/>
      <c r="M33" s="43"/>
      <c r="N33" s="43"/>
      <c r="P33" s="42"/>
      <c r="Q33" s="27"/>
      <c r="R33" s="9"/>
      <c r="S33" s="9"/>
      <c r="T33" s="9"/>
      <c r="U33" s="9"/>
      <c r="V33" s="9"/>
      <c r="W33" s="9"/>
      <c r="X33" s="9"/>
    </row>
    <row r="34" spans="1:24" x14ac:dyDescent="0.25">
      <c r="A34" s="22">
        <v>4607</v>
      </c>
      <c r="B34" s="20" t="s">
        <v>30</v>
      </c>
      <c r="C34" s="21">
        <v>996</v>
      </c>
      <c r="D34" s="21">
        <v>1023</v>
      </c>
      <c r="E34" s="21">
        <f t="shared" si="4"/>
        <v>-27</v>
      </c>
      <c r="F34" s="33">
        <f t="shared" si="5"/>
        <v>-2.6392961876832821E-2</v>
      </c>
      <c r="H34" s="9"/>
      <c r="I34" s="9"/>
      <c r="M34" s="43"/>
      <c r="N34" s="43"/>
      <c r="P34" s="42"/>
      <c r="Q34" s="27"/>
      <c r="R34" s="9"/>
      <c r="S34" s="9"/>
      <c r="T34" s="9"/>
      <c r="U34" s="9"/>
      <c r="V34" s="9"/>
      <c r="W34" s="9"/>
      <c r="X34" s="9"/>
    </row>
    <row r="35" spans="1:24" x14ac:dyDescent="0.25">
      <c r="A35" s="2">
        <v>4803</v>
      </c>
      <c r="B35" s="1" t="s">
        <v>31</v>
      </c>
      <c r="C35" s="10">
        <v>197</v>
      </c>
      <c r="D35" s="10">
        <v>196</v>
      </c>
      <c r="E35" s="10">
        <f t="shared" si="4"/>
        <v>1</v>
      </c>
      <c r="F35" s="29">
        <f t="shared" si="5"/>
        <v>5.1020408163264808E-3</v>
      </c>
      <c r="H35" s="9"/>
      <c r="I35" s="9"/>
      <c r="M35" s="43"/>
      <c r="N35" s="43"/>
      <c r="P35" s="42"/>
      <c r="Q35" s="27"/>
      <c r="R35" s="9"/>
      <c r="S35" s="9"/>
      <c r="T35" s="9"/>
      <c r="U35" s="9"/>
      <c r="V35" s="9"/>
      <c r="W35" s="9"/>
      <c r="X35" s="9"/>
    </row>
    <row r="36" spans="1:24" x14ac:dyDescent="0.25">
      <c r="A36" s="22">
        <v>4901</v>
      </c>
      <c r="B36" s="20" t="s">
        <v>32</v>
      </c>
      <c r="C36" s="21">
        <v>43</v>
      </c>
      <c r="D36" s="21">
        <v>41</v>
      </c>
      <c r="E36" s="21">
        <f t="shared" si="4"/>
        <v>2</v>
      </c>
      <c r="F36" s="33">
        <f t="shared" si="5"/>
        <v>4.8780487804878092E-2</v>
      </c>
      <c r="H36" s="9"/>
      <c r="I36" s="9"/>
      <c r="M36" s="43"/>
      <c r="N36" s="43"/>
      <c r="P36" s="42"/>
      <c r="Q36" s="27"/>
      <c r="R36" s="9"/>
      <c r="S36" s="9"/>
      <c r="T36" s="9"/>
      <c r="U36" s="9"/>
      <c r="V36" s="9"/>
      <c r="W36" s="9"/>
      <c r="X36" s="9"/>
    </row>
    <row r="37" spans="1:24" x14ac:dyDescent="0.25">
      <c r="A37" s="2">
        <v>4902</v>
      </c>
      <c r="B37" s="1" t="s">
        <v>33</v>
      </c>
      <c r="C37" s="10">
        <v>102</v>
      </c>
      <c r="D37" s="10">
        <v>109</v>
      </c>
      <c r="E37" s="10">
        <f t="shared" si="4"/>
        <v>-7</v>
      </c>
      <c r="F37" s="29">
        <f t="shared" si="5"/>
        <v>-6.422018348623848E-2</v>
      </c>
      <c r="H37" s="9"/>
      <c r="I37" s="9"/>
      <c r="M37" s="43"/>
      <c r="N37" s="43"/>
      <c r="P37" s="42"/>
      <c r="Q37" s="27"/>
      <c r="R37" s="9"/>
      <c r="S37" s="9"/>
      <c r="T37" s="9"/>
      <c r="U37" s="9"/>
      <c r="V37" s="9"/>
      <c r="W37" s="9"/>
      <c r="X37" s="9"/>
    </row>
    <row r="38" spans="1:24" x14ac:dyDescent="0.25">
      <c r="A38" s="22">
        <v>4911</v>
      </c>
      <c r="B38" s="20" t="s">
        <v>34</v>
      </c>
      <c r="C38" s="21">
        <v>453</v>
      </c>
      <c r="D38" s="21">
        <v>449</v>
      </c>
      <c r="E38" s="21">
        <f t="shared" si="4"/>
        <v>4</v>
      </c>
      <c r="F38" s="33">
        <f t="shared" si="5"/>
        <v>8.9086859688196629E-3</v>
      </c>
      <c r="H38" s="9"/>
      <c r="I38" s="9"/>
      <c r="M38" s="43"/>
      <c r="N38" s="43"/>
      <c r="P38" s="42"/>
      <c r="Q38" s="27"/>
      <c r="R38" s="9"/>
      <c r="S38" s="9"/>
      <c r="T38" s="9"/>
      <c r="U38" s="9"/>
      <c r="V38" s="9"/>
      <c r="W38" s="9"/>
      <c r="X38" s="9"/>
    </row>
    <row r="39" spans="1:24" ht="21.75" customHeight="1" x14ac:dyDescent="0.25">
      <c r="A39" s="3" t="s">
        <v>35</v>
      </c>
      <c r="B39" s="4"/>
      <c r="C39" s="11">
        <f>SUM(C40:C46)</f>
        <v>7213</v>
      </c>
      <c r="D39" s="11">
        <f>SUM(D40:D46)</f>
        <v>7180</v>
      </c>
      <c r="E39" s="37">
        <f t="shared" si="4"/>
        <v>33</v>
      </c>
      <c r="F39" s="38">
        <f t="shared" si="5"/>
        <v>4.596100278551507E-3</v>
      </c>
      <c r="H39" s="9"/>
      <c r="I39" s="9"/>
      <c r="M39" s="43"/>
      <c r="N39" s="43"/>
      <c r="P39" s="42"/>
      <c r="Q39" s="27"/>
      <c r="R39" s="9"/>
      <c r="S39" s="9"/>
      <c r="T39" s="9"/>
      <c r="U39" s="9"/>
      <c r="V39" s="9"/>
      <c r="W39" s="9"/>
      <c r="X39" s="9"/>
    </row>
    <row r="40" spans="1:24" x14ac:dyDescent="0.25">
      <c r="A40" s="22">
        <v>5200</v>
      </c>
      <c r="B40" s="20" t="s">
        <v>36</v>
      </c>
      <c r="C40" s="21">
        <v>3984</v>
      </c>
      <c r="D40" s="21">
        <v>3945</v>
      </c>
      <c r="E40" s="21">
        <f t="shared" si="4"/>
        <v>39</v>
      </c>
      <c r="F40" s="33">
        <f t="shared" si="5"/>
        <v>9.8859315589354679E-3</v>
      </c>
      <c r="H40" s="9"/>
      <c r="I40" s="9"/>
      <c r="M40" s="43"/>
      <c r="N40" s="43"/>
      <c r="P40" s="42"/>
      <c r="Q40" s="27"/>
      <c r="R40" s="9"/>
      <c r="S40" s="9"/>
      <c r="T40" s="9"/>
      <c r="U40" s="9"/>
      <c r="V40" s="9"/>
      <c r="W40" s="9"/>
      <c r="X40" s="9"/>
    </row>
    <row r="41" spans="1:24" x14ac:dyDescent="0.25">
      <c r="A41" s="2">
        <v>5508</v>
      </c>
      <c r="B41" s="1" t="s">
        <v>37</v>
      </c>
      <c r="C41" s="10">
        <v>1176</v>
      </c>
      <c r="D41" s="10">
        <v>1190</v>
      </c>
      <c r="E41" s="10">
        <f t="shared" si="4"/>
        <v>-14</v>
      </c>
      <c r="F41" s="29">
        <f t="shared" si="5"/>
        <v>-1.1764705882352899E-2</v>
      </c>
      <c r="H41" s="9"/>
      <c r="I41" s="9"/>
      <c r="M41" s="43"/>
      <c r="N41" s="43"/>
      <c r="P41" s="42"/>
      <c r="Q41" s="27"/>
      <c r="R41" s="9"/>
      <c r="S41" s="9"/>
      <c r="T41" s="9"/>
      <c r="U41" s="9"/>
      <c r="V41" s="9"/>
      <c r="W41" s="9"/>
      <c r="X41" s="9"/>
    </row>
    <row r="42" spans="1:24" x14ac:dyDescent="0.25">
      <c r="A42" s="22">
        <v>5604</v>
      </c>
      <c r="B42" s="20" t="s">
        <v>38</v>
      </c>
      <c r="C42" s="21">
        <v>935</v>
      </c>
      <c r="D42" s="21">
        <v>892</v>
      </c>
      <c r="E42" s="21">
        <f t="shared" si="4"/>
        <v>43</v>
      </c>
      <c r="F42" s="33">
        <f t="shared" si="5"/>
        <v>4.8206278026905913E-2</v>
      </c>
      <c r="H42" s="9"/>
      <c r="I42" s="9"/>
      <c r="M42" s="43"/>
      <c r="N42" s="43"/>
      <c r="P42" s="42"/>
      <c r="Q42" s="27"/>
      <c r="R42" s="9"/>
      <c r="S42" s="9"/>
      <c r="T42" s="9"/>
      <c r="U42" s="9"/>
      <c r="V42" s="9"/>
      <c r="W42" s="9"/>
      <c r="X42" s="9"/>
    </row>
    <row r="43" spans="1:24" x14ac:dyDescent="0.25">
      <c r="A43" s="2">
        <v>5609</v>
      </c>
      <c r="B43" s="1" t="s">
        <v>39</v>
      </c>
      <c r="C43" s="10">
        <v>455</v>
      </c>
      <c r="D43" s="10">
        <v>480</v>
      </c>
      <c r="E43" s="10">
        <f t="shared" si="4"/>
        <v>-25</v>
      </c>
      <c r="F43" s="29">
        <f t="shared" si="5"/>
        <v>-5.208333333333337E-2</v>
      </c>
      <c r="H43" s="9"/>
      <c r="I43" s="9"/>
      <c r="M43" s="43"/>
      <c r="N43" s="43"/>
      <c r="P43" s="42"/>
      <c r="Q43" s="27"/>
      <c r="R43" s="9"/>
      <c r="S43" s="9"/>
      <c r="T43" s="9"/>
      <c r="U43" s="9"/>
      <c r="V43" s="9"/>
      <c r="W43" s="9"/>
      <c r="X43" s="9"/>
    </row>
    <row r="44" spans="1:24" x14ac:dyDescent="0.25">
      <c r="A44" s="22">
        <v>5611</v>
      </c>
      <c r="B44" s="20" t="s">
        <v>40</v>
      </c>
      <c r="C44" s="21">
        <v>88</v>
      </c>
      <c r="D44" s="21">
        <v>92</v>
      </c>
      <c r="E44" s="21">
        <f t="shared" si="4"/>
        <v>-4</v>
      </c>
      <c r="F44" s="33">
        <f t="shared" si="5"/>
        <v>-4.3478260869565188E-2</v>
      </c>
      <c r="H44" s="9"/>
      <c r="I44" s="9"/>
      <c r="M44" s="43"/>
      <c r="N44" s="43"/>
      <c r="P44" s="42"/>
      <c r="Q44" s="27"/>
      <c r="R44" s="9"/>
      <c r="S44" s="9"/>
      <c r="T44" s="9"/>
      <c r="U44" s="9"/>
      <c r="V44" s="9"/>
      <c r="W44" s="9"/>
      <c r="X44" s="9"/>
    </row>
    <row r="45" spans="1:24" x14ac:dyDescent="0.25">
      <c r="A45" s="2">
        <v>5612</v>
      </c>
      <c r="B45" s="1" t="s">
        <v>41</v>
      </c>
      <c r="C45" s="10">
        <v>375</v>
      </c>
      <c r="D45" s="10">
        <v>387</v>
      </c>
      <c r="E45" s="10">
        <f t="shared" si="4"/>
        <v>-12</v>
      </c>
      <c r="F45" s="29">
        <f t="shared" si="5"/>
        <v>-3.1007751937984551E-2</v>
      </c>
      <c r="H45" s="9"/>
      <c r="I45" s="9"/>
      <c r="M45" s="43"/>
      <c r="N45" s="43"/>
      <c r="P45" s="42"/>
      <c r="Q45" s="27"/>
      <c r="R45" s="9"/>
      <c r="S45" s="9"/>
      <c r="T45" s="9"/>
      <c r="U45" s="9"/>
      <c r="V45" s="9"/>
      <c r="W45" s="9"/>
      <c r="X45" s="9"/>
    </row>
    <row r="46" spans="1:24" x14ac:dyDescent="0.25">
      <c r="A46" s="22">
        <v>5706</v>
      </c>
      <c r="B46" s="20" t="s">
        <v>42</v>
      </c>
      <c r="C46" s="21">
        <v>200</v>
      </c>
      <c r="D46" s="21">
        <v>194</v>
      </c>
      <c r="E46" s="21">
        <f t="shared" si="4"/>
        <v>6</v>
      </c>
      <c r="F46" s="33">
        <f t="shared" si="5"/>
        <v>3.0927835051546282E-2</v>
      </c>
      <c r="H46" s="9"/>
      <c r="I46" s="9"/>
      <c r="M46" s="43"/>
      <c r="N46" s="43"/>
      <c r="P46" s="42"/>
      <c r="Q46" s="27"/>
      <c r="R46" s="9"/>
      <c r="S46" s="9"/>
      <c r="T46" s="9"/>
      <c r="U46" s="9"/>
      <c r="V46" s="9"/>
      <c r="W46" s="9"/>
      <c r="X46" s="9"/>
    </row>
    <row r="47" spans="1:24" ht="24" customHeight="1" x14ac:dyDescent="0.25">
      <c r="A47" s="3" t="s">
        <v>43</v>
      </c>
      <c r="B47" s="4"/>
      <c r="C47" s="11">
        <f>SUM(C48:C60)</f>
        <v>30420</v>
      </c>
      <c r="D47" s="11">
        <f>SUM(D48:D60)</f>
        <v>30506</v>
      </c>
      <c r="E47" s="37">
        <f t="shared" si="4"/>
        <v>-86</v>
      </c>
      <c r="F47" s="38">
        <f t="shared" si="5"/>
        <v>-2.8191175506457888E-3</v>
      </c>
      <c r="H47" s="9"/>
      <c r="I47" s="9"/>
      <c r="M47" s="43"/>
      <c r="N47" s="43"/>
      <c r="P47" s="42"/>
      <c r="Q47" s="27"/>
      <c r="R47" s="9"/>
      <c r="S47" s="9"/>
      <c r="T47" s="9"/>
      <c r="U47" s="9"/>
      <c r="V47" s="9"/>
      <c r="W47" s="9"/>
      <c r="X47" s="9"/>
    </row>
    <row r="48" spans="1:24" x14ac:dyDescent="0.25">
      <c r="A48" s="22">
        <v>6000</v>
      </c>
      <c r="B48" s="20" t="s">
        <v>44</v>
      </c>
      <c r="C48" s="21">
        <v>18890</v>
      </c>
      <c r="D48" s="21">
        <v>18789</v>
      </c>
      <c r="E48" s="21">
        <f t="shared" si="4"/>
        <v>101</v>
      </c>
      <c r="F48" s="33">
        <f t="shared" si="5"/>
        <v>5.3754856565011444E-3</v>
      </c>
      <c r="H48" s="9"/>
      <c r="I48" s="9"/>
      <c r="M48" s="43"/>
      <c r="N48" s="43"/>
      <c r="P48" s="42"/>
      <c r="Q48" s="27"/>
      <c r="R48" s="9"/>
      <c r="S48" s="9"/>
      <c r="T48" s="9"/>
      <c r="U48" s="9"/>
      <c r="V48" s="9"/>
      <c r="W48" s="9"/>
      <c r="X48" s="9"/>
    </row>
    <row r="49" spans="1:24" x14ac:dyDescent="0.25">
      <c r="A49" s="2">
        <v>6100</v>
      </c>
      <c r="B49" s="1" t="s">
        <v>45</v>
      </c>
      <c r="C49" s="10">
        <v>3052</v>
      </c>
      <c r="D49" s="10">
        <v>3278</v>
      </c>
      <c r="E49" s="10">
        <f t="shared" si="4"/>
        <v>-226</v>
      </c>
      <c r="F49" s="29">
        <f t="shared" si="5"/>
        <v>-6.8944478340451476E-2</v>
      </c>
      <c r="H49" s="9"/>
      <c r="I49" s="9"/>
      <c r="M49" s="43"/>
      <c r="N49" s="43"/>
      <c r="P49" s="42"/>
      <c r="Q49" s="27"/>
      <c r="R49" s="9"/>
      <c r="S49" s="9"/>
      <c r="T49" s="9"/>
      <c r="U49" s="9"/>
      <c r="V49" s="9"/>
      <c r="W49" s="9"/>
      <c r="X49" s="9"/>
    </row>
    <row r="50" spans="1:24" x14ac:dyDescent="0.25">
      <c r="A50" s="22">
        <v>6250</v>
      </c>
      <c r="B50" s="20" t="s">
        <v>46</v>
      </c>
      <c r="C50" s="21">
        <v>2011</v>
      </c>
      <c r="D50" s="21">
        <v>2011</v>
      </c>
      <c r="E50" s="21">
        <f t="shared" si="4"/>
        <v>0</v>
      </c>
      <c r="F50" s="33">
        <f t="shared" si="5"/>
        <v>0</v>
      </c>
      <c r="H50" s="9"/>
      <c r="I50" s="9"/>
      <c r="M50" s="43"/>
      <c r="N50" s="43"/>
      <c r="P50" s="42"/>
      <c r="Q50" s="27"/>
      <c r="R50" s="9"/>
      <c r="S50" s="9"/>
      <c r="T50" s="9"/>
      <c r="U50" s="9"/>
      <c r="V50" s="9"/>
      <c r="W50" s="9"/>
      <c r="X50" s="9"/>
    </row>
    <row r="51" spans="1:24" x14ac:dyDescent="0.25">
      <c r="A51" s="2">
        <v>6400</v>
      </c>
      <c r="B51" s="1" t="s">
        <v>47</v>
      </c>
      <c r="C51" s="10">
        <v>1897</v>
      </c>
      <c r="D51" s="10">
        <v>1889</v>
      </c>
      <c r="E51" s="10">
        <f t="shared" si="4"/>
        <v>8</v>
      </c>
      <c r="F51" s="29">
        <f t="shared" si="5"/>
        <v>4.2350449973531656E-3</v>
      </c>
      <c r="H51" s="9"/>
      <c r="I51" s="9"/>
      <c r="M51" s="43"/>
      <c r="N51" s="43"/>
      <c r="P51" s="42"/>
      <c r="Q51" s="27"/>
      <c r="R51" s="9"/>
      <c r="S51" s="9"/>
      <c r="T51" s="9"/>
      <c r="U51" s="9"/>
      <c r="V51" s="9"/>
      <c r="W51" s="9"/>
      <c r="X51" s="9"/>
    </row>
    <row r="52" spans="1:24" x14ac:dyDescent="0.25">
      <c r="A52" s="22">
        <v>6513</v>
      </c>
      <c r="B52" s="20" t="s">
        <v>48</v>
      </c>
      <c r="C52" s="21">
        <v>1031</v>
      </c>
      <c r="D52" s="21">
        <v>1012</v>
      </c>
      <c r="E52" s="21">
        <f t="shared" si="4"/>
        <v>19</v>
      </c>
      <c r="F52" s="33">
        <f t="shared" si="5"/>
        <v>1.8774703557312256E-2</v>
      </c>
      <c r="H52" s="9"/>
      <c r="I52" s="9"/>
      <c r="M52" s="43"/>
      <c r="N52" s="43"/>
      <c r="P52" s="42"/>
      <c r="Q52" s="27"/>
      <c r="R52" s="9"/>
      <c r="S52" s="9"/>
      <c r="T52" s="9"/>
      <c r="U52" s="9"/>
      <c r="V52" s="9"/>
      <c r="W52" s="9"/>
      <c r="X52" s="9"/>
    </row>
    <row r="53" spans="1:24" x14ac:dyDescent="0.25">
      <c r="A53" s="2">
        <v>6515</v>
      </c>
      <c r="B53" s="1" t="s">
        <v>49</v>
      </c>
      <c r="C53" s="10">
        <v>604</v>
      </c>
      <c r="D53" s="10">
        <v>581</v>
      </c>
      <c r="E53" s="10">
        <f t="shared" si="4"/>
        <v>23</v>
      </c>
      <c r="F53" s="29">
        <f t="shared" si="5"/>
        <v>3.9586919104991347E-2</v>
      </c>
      <c r="H53" s="9"/>
      <c r="I53" s="9"/>
      <c r="M53" s="43"/>
      <c r="N53" s="43"/>
      <c r="P53" s="42"/>
      <c r="Q53" s="27"/>
      <c r="R53" s="9"/>
      <c r="S53" s="9"/>
      <c r="T53" s="9"/>
      <c r="U53" s="9"/>
      <c r="V53" s="9"/>
      <c r="W53" s="9"/>
      <c r="X53" s="9"/>
    </row>
    <row r="54" spans="1:24" x14ac:dyDescent="0.25">
      <c r="A54" s="22">
        <v>6601</v>
      </c>
      <c r="B54" s="20" t="s">
        <v>50</v>
      </c>
      <c r="C54" s="21">
        <v>486</v>
      </c>
      <c r="D54" s="21">
        <v>482</v>
      </c>
      <c r="E54" s="21">
        <f t="shared" si="4"/>
        <v>4</v>
      </c>
      <c r="F54" s="33">
        <f t="shared" si="5"/>
        <v>8.2987551867219622E-3</v>
      </c>
      <c r="H54" s="9"/>
      <c r="I54" s="9"/>
      <c r="M54" s="43"/>
      <c r="N54" s="43"/>
      <c r="P54" s="42"/>
      <c r="Q54" s="27"/>
      <c r="R54" s="9"/>
      <c r="S54" s="9"/>
      <c r="T54" s="9"/>
      <c r="U54" s="9"/>
      <c r="V54" s="9"/>
      <c r="W54" s="9"/>
      <c r="X54" s="9"/>
    </row>
    <row r="55" spans="1:24" x14ac:dyDescent="0.25">
      <c r="A55" s="2">
        <v>6602</v>
      </c>
      <c r="B55" s="1" t="s">
        <v>51</v>
      </c>
      <c r="C55" s="10">
        <v>371</v>
      </c>
      <c r="D55" s="10">
        <v>372</v>
      </c>
      <c r="E55" s="10">
        <f t="shared" si="4"/>
        <v>-1</v>
      </c>
      <c r="F55" s="29">
        <f t="shared" si="5"/>
        <v>-2.6881720430107503E-3</v>
      </c>
      <c r="H55" s="9"/>
      <c r="I55" s="9"/>
      <c r="M55" s="43"/>
      <c r="N55" s="43"/>
      <c r="P55" s="42"/>
      <c r="Q55" s="27"/>
      <c r="R55" s="9"/>
      <c r="S55" s="9"/>
      <c r="T55" s="9"/>
      <c r="U55" s="9"/>
      <c r="V55" s="9"/>
      <c r="W55" s="9"/>
      <c r="X55" s="9"/>
    </row>
    <row r="56" spans="1:24" x14ac:dyDescent="0.25">
      <c r="A56" s="22">
        <v>6607</v>
      </c>
      <c r="B56" s="20" t="s">
        <v>52</v>
      </c>
      <c r="C56" s="21">
        <v>508</v>
      </c>
      <c r="D56" s="21">
        <v>493</v>
      </c>
      <c r="E56" s="21">
        <f t="shared" si="4"/>
        <v>15</v>
      </c>
      <c r="F56" s="33">
        <f t="shared" si="5"/>
        <v>3.0425963488843744E-2</v>
      </c>
      <c r="H56" s="9"/>
      <c r="I56" s="9"/>
      <c r="M56" s="43"/>
      <c r="N56" s="43"/>
      <c r="P56" s="42"/>
      <c r="Q56" s="27"/>
      <c r="R56" s="9"/>
      <c r="S56" s="9"/>
      <c r="T56" s="9"/>
      <c r="U56" s="9"/>
      <c r="V56" s="9"/>
      <c r="W56" s="9"/>
      <c r="X56" s="9"/>
    </row>
    <row r="57" spans="1:24" x14ac:dyDescent="0.25">
      <c r="A57" s="2">
        <v>6611</v>
      </c>
      <c r="B57" s="1" t="s">
        <v>53</v>
      </c>
      <c r="C57" s="10">
        <v>58</v>
      </c>
      <c r="D57" s="10">
        <v>58</v>
      </c>
      <c r="E57" s="10">
        <f t="shared" si="4"/>
        <v>0</v>
      </c>
      <c r="F57" s="29">
        <f t="shared" si="5"/>
        <v>0</v>
      </c>
      <c r="H57" s="9"/>
      <c r="I57" s="9"/>
      <c r="M57" s="43"/>
      <c r="N57" s="43"/>
      <c r="P57" s="42"/>
      <c r="Q57" s="27"/>
      <c r="R57" s="9"/>
      <c r="S57" s="9"/>
      <c r="T57" s="9"/>
      <c r="U57" s="9"/>
      <c r="V57" s="9"/>
      <c r="W57" s="9"/>
      <c r="X57" s="9"/>
    </row>
    <row r="58" spans="1:24" x14ac:dyDescent="0.25">
      <c r="A58" s="22">
        <v>6612</v>
      </c>
      <c r="B58" s="20" t="s">
        <v>54</v>
      </c>
      <c r="C58" s="21">
        <v>912</v>
      </c>
      <c r="D58" s="21">
        <v>969</v>
      </c>
      <c r="E58" s="21">
        <f t="shared" si="4"/>
        <v>-57</v>
      </c>
      <c r="F58" s="33">
        <f t="shared" si="5"/>
        <v>-5.8823529411764719E-2</v>
      </c>
      <c r="H58" s="9"/>
      <c r="I58" s="9"/>
      <c r="M58" s="43"/>
      <c r="N58" s="43"/>
      <c r="P58" s="42"/>
      <c r="Q58" s="27"/>
      <c r="R58" s="9"/>
      <c r="S58" s="9"/>
      <c r="T58" s="9"/>
      <c r="U58" s="9"/>
      <c r="V58" s="9"/>
      <c r="W58" s="9"/>
      <c r="X58" s="9"/>
    </row>
    <row r="59" spans="1:24" x14ac:dyDescent="0.25">
      <c r="A59" s="2">
        <v>6706</v>
      </c>
      <c r="B59" s="1" t="s">
        <v>55</v>
      </c>
      <c r="C59" s="10">
        <v>89</v>
      </c>
      <c r="D59" s="10">
        <v>92</v>
      </c>
      <c r="E59" s="10">
        <f t="shared" si="4"/>
        <v>-3</v>
      </c>
      <c r="F59" s="29">
        <f t="shared" si="5"/>
        <v>-3.2608695652173947E-2</v>
      </c>
      <c r="H59" s="9"/>
      <c r="I59" s="9"/>
      <c r="M59" s="43"/>
      <c r="N59" s="43"/>
      <c r="P59" s="42"/>
      <c r="Q59" s="27"/>
      <c r="R59" s="9"/>
      <c r="S59" s="9"/>
      <c r="T59" s="9"/>
      <c r="U59" s="9"/>
      <c r="V59" s="9"/>
      <c r="W59" s="9"/>
      <c r="X59" s="9"/>
    </row>
    <row r="60" spans="1:24" x14ac:dyDescent="0.25">
      <c r="A60" s="22">
        <v>6709</v>
      </c>
      <c r="B60" s="20" t="s">
        <v>56</v>
      </c>
      <c r="C60" s="21">
        <v>511</v>
      </c>
      <c r="D60" s="21">
        <v>480</v>
      </c>
      <c r="E60" s="21">
        <f t="shared" si="4"/>
        <v>31</v>
      </c>
      <c r="F60" s="33">
        <f t="shared" si="5"/>
        <v>6.4583333333333437E-2</v>
      </c>
      <c r="H60" s="9"/>
      <c r="I60" s="9"/>
      <c r="M60" s="43"/>
      <c r="N60" s="43"/>
      <c r="P60" s="42"/>
      <c r="Q60" s="27"/>
      <c r="R60" s="9"/>
      <c r="S60" s="9"/>
      <c r="T60" s="9"/>
      <c r="U60" s="9"/>
      <c r="V60" s="9"/>
      <c r="W60" s="9"/>
      <c r="X60" s="9"/>
    </row>
    <row r="61" spans="1:24" ht="19.5" customHeight="1" x14ac:dyDescent="0.25">
      <c r="A61" s="3" t="s">
        <v>57</v>
      </c>
      <c r="B61" s="4"/>
      <c r="C61" s="11">
        <f>SUM(C62:C69)</f>
        <v>13098</v>
      </c>
      <c r="D61" s="11">
        <f>SUM(D62:D69)</f>
        <v>12787</v>
      </c>
      <c r="E61" s="37">
        <f t="shared" si="4"/>
        <v>311</v>
      </c>
      <c r="F61" s="38">
        <f t="shared" si="5"/>
        <v>2.4321576601235684E-2</v>
      </c>
      <c r="H61" s="9"/>
      <c r="I61" s="9"/>
      <c r="N61" s="43"/>
      <c r="P61" s="42"/>
      <c r="Q61" s="27"/>
      <c r="R61" s="9"/>
      <c r="S61" s="9"/>
      <c r="T61" s="9"/>
      <c r="U61" s="9"/>
      <c r="V61" s="9"/>
      <c r="W61" s="9"/>
      <c r="X61" s="9"/>
    </row>
    <row r="62" spans="1:24" x14ac:dyDescent="0.25">
      <c r="A62" s="22">
        <v>7000</v>
      </c>
      <c r="B62" s="20" t="s">
        <v>58</v>
      </c>
      <c r="C62" s="21">
        <v>701</v>
      </c>
      <c r="D62" s="21">
        <v>674</v>
      </c>
      <c r="E62" s="21">
        <f t="shared" ref="E62:E69" si="10">C62-D62</f>
        <v>27</v>
      </c>
      <c r="F62" s="33">
        <f t="shared" ref="F62:F69" si="11">C62/D62-1</f>
        <v>4.0059347181008897E-2</v>
      </c>
      <c r="H62" s="9"/>
      <c r="I62" s="9"/>
      <c r="M62" s="43"/>
      <c r="N62" s="43"/>
      <c r="P62" s="42"/>
      <c r="Q62" s="27"/>
      <c r="R62" s="9"/>
      <c r="S62" s="9"/>
      <c r="T62" s="9"/>
      <c r="U62" s="9"/>
      <c r="V62" s="9"/>
      <c r="W62" s="9"/>
      <c r="X62" s="9"/>
    </row>
    <row r="63" spans="1:24" x14ac:dyDescent="0.25">
      <c r="A63" s="2">
        <v>7300</v>
      </c>
      <c r="B63" s="1" t="s">
        <v>59</v>
      </c>
      <c r="C63" s="10">
        <v>5091</v>
      </c>
      <c r="D63" s="10">
        <v>4963</v>
      </c>
      <c r="E63" s="10">
        <f t="shared" si="10"/>
        <v>128</v>
      </c>
      <c r="F63" s="29">
        <f t="shared" si="11"/>
        <v>2.5790852307072232E-2</v>
      </c>
      <c r="H63" s="9"/>
      <c r="I63" s="9"/>
      <c r="M63" s="43"/>
      <c r="N63" s="43"/>
      <c r="P63" s="42"/>
      <c r="Q63" s="27"/>
      <c r="R63" s="9"/>
      <c r="S63" s="9"/>
      <c r="T63" s="9"/>
      <c r="U63" s="9"/>
      <c r="V63" s="9"/>
      <c r="W63" s="9"/>
      <c r="X63" s="9"/>
    </row>
    <row r="64" spans="1:24" x14ac:dyDescent="0.25">
      <c r="A64" s="22">
        <v>7502</v>
      </c>
      <c r="B64" s="20" t="s">
        <v>60</v>
      </c>
      <c r="C64" s="21">
        <v>656</v>
      </c>
      <c r="D64" s="21">
        <v>661</v>
      </c>
      <c r="E64" s="21">
        <f t="shared" si="10"/>
        <v>-5</v>
      </c>
      <c r="F64" s="33">
        <f t="shared" si="11"/>
        <v>-7.5642965204235635E-3</v>
      </c>
      <c r="H64" s="9"/>
      <c r="I64" s="9"/>
      <c r="M64" s="43"/>
      <c r="N64" s="43"/>
      <c r="P64" s="42"/>
      <c r="Q64" s="27"/>
      <c r="R64" s="9"/>
      <c r="S64" s="9"/>
      <c r="T64" s="9"/>
      <c r="U64" s="9"/>
      <c r="V64" s="9"/>
      <c r="W64" s="9"/>
      <c r="X64" s="9"/>
    </row>
    <row r="65" spans="1:24" x14ac:dyDescent="0.25">
      <c r="A65" s="2">
        <v>7505</v>
      </c>
      <c r="B65" s="1" t="s">
        <v>61</v>
      </c>
      <c r="C65" s="10">
        <v>73</v>
      </c>
      <c r="D65" s="10">
        <v>76</v>
      </c>
      <c r="E65" s="10">
        <f t="shared" si="10"/>
        <v>-3</v>
      </c>
      <c r="F65" s="29">
        <f t="shared" si="11"/>
        <v>-3.9473684210526327E-2</v>
      </c>
      <c r="H65" s="9"/>
      <c r="I65" s="9"/>
      <c r="M65" s="43"/>
      <c r="N65" s="43"/>
      <c r="P65" s="42"/>
      <c r="Q65" s="27"/>
      <c r="R65" s="9"/>
      <c r="S65" s="9"/>
      <c r="T65" s="9"/>
      <c r="U65" s="9"/>
      <c r="V65" s="9"/>
      <c r="W65" s="9"/>
      <c r="X65" s="9"/>
    </row>
    <row r="66" spans="1:24" x14ac:dyDescent="0.25">
      <c r="A66" s="22">
        <v>7509</v>
      </c>
      <c r="B66" s="20" t="s">
        <v>62</v>
      </c>
      <c r="C66" s="21">
        <v>108</v>
      </c>
      <c r="D66" s="21">
        <v>108</v>
      </c>
      <c r="E66" s="21">
        <f t="shared" si="10"/>
        <v>0</v>
      </c>
      <c r="F66" s="33">
        <f t="shared" si="11"/>
        <v>0</v>
      </c>
      <c r="H66" s="9"/>
      <c r="I66" s="9"/>
      <c r="M66" s="43"/>
      <c r="N66" s="43"/>
      <c r="P66" s="42"/>
      <c r="Q66" s="27"/>
      <c r="R66" s="9"/>
      <c r="S66" s="9"/>
      <c r="T66" s="9"/>
      <c r="U66" s="9"/>
      <c r="V66" s="9"/>
      <c r="W66" s="9"/>
      <c r="X66" s="9"/>
    </row>
    <row r="67" spans="1:24" x14ac:dyDescent="0.25">
      <c r="A67" s="2">
        <v>7617</v>
      </c>
      <c r="B67" s="1" t="s">
        <v>63</v>
      </c>
      <c r="C67" s="10">
        <v>474</v>
      </c>
      <c r="D67" s="10">
        <v>461</v>
      </c>
      <c r="E67" s="10">
        <f t="shared" si="10"/>
        <v>13</v>
      </c>
      <c r="F67" s="29">
        <f t="shared" si="11"/>
        <v>2.8199566160520551E-2</v>
      </c>
      <c r="H67" s="9"/>
      <c r="I67" s="9"/>
      <c r="M67" s="43"/>
      <c r="N67" s="43"/>
      <c r="P67" s="42"/>
      <c r="Q67" s="27"/>
      <c r="R67" s="9"/>
      <c r="S67" s="9"/>
      <c r="T67" s="9"/>
      <c r="U67" s="9"/>
      <c r="V67" s="9"/>
      <c r="W67" s="9"/>
      <c r="X67" s="9"/>
    </row>
    <row r="68" spans="1:24" x14ac:dyDescent="0.25">
      <c r="A68" s="22">
        <v>7620</v>
      </c>
      <c r="B68" s="20" t="s">
        <v>64</v>
      </c>
      <c r="C68" s="21">
        <v>3609</v>
      </c>
      <c r="D68" s="21">
        <v>3545</v>
      </c>
      <c r="E68" s="21">
        <f t="shared" si="10"/>
        <v>64</v>
      </c>
      <c r="F68" s="33">
        <f t="shared" si="11"/>
        <v>1.8053596614950651E-2</v>
      </c>
      <c r="H68" s="9"/>
      <c r="I68" s="9"/>
      <c r="M68" s="43"/>
      <c r="N68" s="43"/>
      <c r="P68" s="42"/>
      <c r="Q68" s="27"/>
      <c r="R68" s="9"/>
      <c r="S68" s="9"/>
      <c r="T68" s="9"/>
      <c r="U68" s="9"/>
      <c r="V68" s="9"/>
      <c r="W68" s="9"/>
      <c r="X68" s="9"/>
    </row>
    <row r="69" spans="1:24" x14ac:dyDescent="0.25">
      <c r="A69" s="2">
        <v>7708</v>
      </c>
      <c r="B69" s="1" t="s">
        <v>65</v>
      </c>
      <c r="C69" s="10">
        <v>2386</v>
      </c>
      <c r="D69" s="10">
        <v>2299</v>
      </c>
      <c r="E69" s="10">
        <f t="shared" si="10"/>
        <v>87</v>
      </c>
      <c r="F69" s="29">
        <f t="shared" si="11"/>
        <v>3.7842540234884758E-2</v>
      </c>
      <c r="H69" s="9"/>
      <c r="I69" s="9"/>
      <c r="M69" s="43"/>
      <c r="N69" s="43"/>
      <c r="P69" s="42"/>
      <c r="Q69" s="27"/>
      <c r="R69" s="9"/>
      <c r="S69" s="9"/>
      <c r="T69" s="9"/>
      <c r="U69" s="9"/>
      <c r="V69" s="9"/>
      <c r="W69" s="9"/>
      <c r="X69" s="9"/>
    </row>
    <row r="70" spans="1:24" ht="20.25" customHeight="1" x14ac:dyDescent="0.25">
      <c r="A70" s="16" t="s">
        <v>66</v>
      </c>
      <c r="B70" s="17"/>
      <c r="C70" s="18">
        <f>SUM(C71:C84)</f>
        <v>27256</v>
      </c>
      <c r="D70" s="18">
        <f>SUM(D71:D84)</f>
        <v>26438</v>
      </c>
      <c r="E70" s="39">
        <f t="shared" ref="E70:E86" si="12">C70-D70</f>
        <v>818</v>
      </c>
      <c r="F70" s="40">
        <f t="shared" ref="F70:F86" si="13">C70/D70-1</f>
        <v>3.0940313185566337E-2</v>
      </c>
      <c r="H70" s="9"/>
      <c r="I70" s="9"/>
      <c r="M70" s="43"/>
      <c r="N70" s="43"/>
      <c r="P70" s="42"/>
      <c r="Q70" s="27"/>
      <c r="R70" s="9"/>
      <c r="S70" s="9"/>
      <c r="T70" s="9"/>
      <c r="U70" s="9"/>
      <c r="V70" s="9"/>
      <c r="W70" s="9"/>
      <c r="X70" s="9"/>
    </row>
    <row r="71" spans="1:24" x14ac:dyDescent="0.25">
      <c r="A71" s="2">
        <v>8000</v>
      </c>
      <c r="B71" s="1" t="s">
        <v>67</v>
      </c>
      <c r="C71" s="10">
        <v>4315</v>
      </c>
      <c r="D71" s="10">
        <v>4283</v>
      </c>
      <c r="E71" s="10">
        <f t="shared" si="12"/>
        <v>32</v>
      </c>
      <c r="F71" s="29">
        <f t="shared" si="13"/>
        <v>7.4713985524166304E-3</v>
      </c>
      <c r="H71" s="9"/>
      <c r="I71" s="9"/>
      <c r="M71" s="43"/>
      <c r="N71" s="43"/>
      <c r="P71" s="42"/>
      <c r="Q71" s="27"/>
      <c r="R71" s="9"/>
      <c r="S71" s="9"/>
      <c r="T71" s="9"/>
      <c r="U71" s="9"/>
      <c r="V71" s="9"/>
      <c r="W71" s="9"/>
      <c r="X71" s="9"/>
    </row>
    <row r="72" spans="1:24" x14ac:dyDescent="0.25">
      <c r="A72" s="22">
        <v>8200</v>
      </c>
      <c r="B72" s="20" t="s">
        <v>68</v>
      </c>
      <c r="C72" s="21">
        <v>9394</v>
      </c>
      <c r="D72" s="21">
        <v>8964</v>
      </c>
      <c r="E72" s="21">
        <f t="shared" si="12"/>
        <v>430</v>
      </c>
      <c r="F72" s="33">
        <f t="shared" si="13"/>
        <v>4.7969656403391348E-2</v>
      </c>
      <c r="H72" s="9"/>
      <c r="I72" s="9"/>
      <c r="M72" s="43"/>
      <c r="N72" s="43"/>
      <c r="P72" s="42"/>
      <c r="Q72" s="27"/>
      <c r="R72" s="9"/>
      <c r="S72" s="9"/>
      <c r="T72" s="9"/>
      <c r="U72" s="9"/>
      <c r="V72" s="9"/>
      <c r="W72" s="9"/>
      <c r="X72" s="9"/>
    </row>
    <row r="73" spans="1:24" x14ac:dyDescent="0.25">
      <c r="A73" s="2">
        <v>8508</v>
      </c>
      <c r="B73" s="1" t="s">
        <v>69</v>
      </c>
      <c r="C73" s="10">
        <v>694</v>
      </c>
      <c r="D73" s="10">
        <v>626</v>
      </c>
      <c r="E73" s="10">
        <f t="shared" si="12"/>
        <v>68</v>
      </c>
      <c r="F73" s="29">
        <f t="shared" si="13"/>
        <v>0.10862619808306717</v>
      </c>
      <c r="H73" s="9"/>
      <c r="I73" s="9"/>
      <c r="M73" s="43"/>
      <c r="N73" s="43"/>
      <c r="O73" s="43"/>
      <c r="P73" s="42"/>
      <c r="Q73" s="27"/>
      <c r="R73" s="9"/>
      <c r="S73" s="9"/>
      <c r="T73" s="9"/>
      <c r="U73" s="9"/>
      <c r="V73" s="9"/>
      <c r="W73" s="9"/>
      <c r="X73" s="9"/>
    </row>
    <row r="74" spans="1:24" x14ac:dyDescent="0.25">
      <c r="A74" s="22">
        <v>8509</v>
      </c>
      <c r="B74" s="20" t="s">
        <v>70</v>
      </c>
      <c r="C74" s="21">
        <v>584</v>
      </c>
      <c r="D74" s="21">
        <v>564</v>
      </c>
      <c r="E74" s="21">
        <f t="shared" si="12"/>
        <v>20</v>
      </c>
      <c r="F74" s="33">
        <f t="shared" si="13"/>
        <v>3.5460992907801359E-2</v>
      </c>
      <c r="H74" s="9"/>
      <c r="I74" s="9"/>
      <c r="M74" s="43"/>
      <c r="N74" s="43"/>
      <c r="O74" s="43"/>
      <c r="P74" s="42"/>
      <c r="Q74" s="27"/>
      <c r="R74" s="9"/>
      <c r="S74" s="9"/>
      <c r="T74" s="9"/>
      <c r="U74" s="9"/>
      <c r="V74" s="9"/>
      <c r="W74" s="9"/>
      <c r="X74" s="9"/>
    </row>
    <row r="75" spans="1:24" x14ac:dyDescent="0.25">
      <c r="A75" s="2">
        <v>8610</v>
      </c>
      <c r="B75" s="1" t="s">
        <v>71</v>
      </c>
      <c r="C75" s="10">
        <v>250</v>
      </c>
      <c r="D75" s="10">
        <v>251</v>
      </c>
      <c r="E75" s="10">
        <f t="shared" si="12"/>
        <v>-1</v>
      </c>
      <c r="F75" s="29">
        <f t="shared" si="13"/>
        <v>-3.9840637450199168E-3</v>
      </c>
      <c r="H75" s="9"/>
      <c r="I75" s="9"/>
      <c r="M75" s="43"/>
      <c r="N75" s="43"/>
      <c r="O75" s="43"/>
      <c r="P75" s="42"/>
      <c r="Q75" s="27"/>
      <c r="R75" s="9"/>
      <c r="S75" s="9"/>
      <c r="T75" s="9"/>
      <c r="U75" s="9"/>
      <c r="V75" s="9"/>
      <c r="W75" s="9"/>
      <c r="X75" s="9"/>
    </row>
    <row r="76" spans="1:24" x14ac:dyDescent="0.25">
      <c r="A76" s="22">
        <v>8613</v>
      </c>
      <c r="B76" s="20" t="s">
        <v>72</v>
      </c>
      <c r="C76" s="21">
        <v>1903</v>
      </c>
      <c r="D76" s="21">
        <v>1801</v>
      </c>
      <c r="E76" s="21">
        <f t="shared" si="12"/>
        <v>102</v>
      </c>
      <c r="F76" s="33">
        <f t="shared" si="13"/>
        <v>5.6635202665185957E-2</v>
      </c>
      <c r="H76" s="9"/>
      <c r="I76" s="9"/>
      <c r="M76" s="43"/>
      <c r="N76" s="43"/>
      <c r="O76" s="43"/>
      <c r="P76" s="42"/>
      <c r="Q76" s="27"/>
      <c r="R76" s="9"/>
      <c r="S76" s="9"/>
      <c r="T76" s="9"/>
      <c r="U76" s="9"/>
      <c r="V76" s="9"/>
      <c r="W76" s="9"/>
      <c r="X76" s="9"/>
    </row>
    <row r="77" spans="1:24" x14ac:dyDescent="0.25">
      <c r="A77" s="2">
        <v>8614</v>
      </c>
      <c r="B77" s="1" t="s">
        <v>73</v>
      </c>
      <c r="C77" s="10">
        <v>1630</v>
      </c>
      <c r="D77" s="10">
        <v>1599</v>
      </c>
      <c r="E77" s="10">
        <f t="shared" si="12"/>
        <v>31</v>
      </c>
      <c r="F77" s="29">
        <f t="shared" si="13"/>
        <v>1.9387116948092586E-2</v>
      </c>
      <c r="H77" s="9"/>
      <c r="I77" s="9"/>
      <c r="M77" s="43"/>
      <c r="N77" s="43"/>
      <c r="O77" s="43"/>
      <c r="P77" s="42"/>
      <c r="Q77" s="27"/>
      <c r="R77" s="9"/>
      <c r="S77" s="9"/>
      <c r="T77" s="9"/>
      <c r="U77" s="9"/>
      <c r="V77" s="9"/>
      <c r="W77" s="9"/>
      <c r="X77" s="9"/>
    </row>
    <row r="78" spans="1:24" x14ac:dyDescent="0.25">
      <c r="A78" s="22">
        <v>8710</v>
      </c>
      <c r="B78" s="20" t="s">
        <v>74</v>
      </c>
      <c r="C78" s="21">
        <v>794</v>
      </c>
      <c r="D78" s="21">
        <v>777</v>
      </c>
      <c r="E78" s="21">
        <f t="shared" si="12"/>
        <v>17</v>
      </c>
      <c r="F78" s="33">
        <f t="shared" si="13"/>
        <v>2.1879021879021909E-2</v>
      </c>
      <c r="H78" s="9"/>
      <c r="I78" s="9"/>
      <c r="M78" s="43"/>
      <c r="N78" s="43"/>
      <c r="O78" s="43"/>
      <c r="P78" s="42"/>
      <c r="Q78" s="27"/>
      <c r="R78" s="9"/>
      <c r="S78" s="9"/>
      <c r="T78" s="9"/>
      <c r="U78" s="9"/>
      <c r="V78" s="9"/>
      <c r="W78" s="9"/>
      <c r="X78" s="9"/>
    </row>
    <row r="79" spans="1:24" x14ac:dyDescent="0.25">
      <c r="A79" s="2">
        <v>8716</v>
      </c>
      <c r="B79" s="1" t="s">
        <v>75</v>
      </c>
      <c r="C79" s="10">
        <v>2627</v>
      </c>
      <c r="D79" s="10">
        <v>2554</v>
      </c>
      <c r="E79" s="10">
        <f t="shared" si="12"/>
        <v>73</v>
      </c>
      <c r="F79" s="29">
        <f t="shared" si="13"/>
        <v>2.8582615505090114E-2</v>
      </c>
      <c r="H79" s="9"/>
      <c r="I79" s="9"/>
      <c r="M79" s="43"/>
      <c r="N79" s="43"/>
      <c r="O79" s="43"/>
      <c r="P79" s="42"/>
      <c r="Q79" s="27"/>
      <c r="R79" s="9"/>
      <c r="S79" s="9"/>
      <c r="T79" s="9"/>
      <c r="U79" s="9"/>
      <c r="V79" s="9"/>
      <c r="W79" s="9"/>
      <c r="X79" s="9"/>
    </row>
    <row r="80" spans="1:24" x14ac:dyDescent="0.25">
      <c r="A80" s="22">
        <v>8717</v>
      </c>
      <c r="B80" s="20" t="s">
        <v>76</v>
      </c>
      <c r="C80" s="21">
        <v>2164</v>
      </c>
      <c r="D80" s="21">
        <v>2106</v>
      </c>
      <c r="E80" s="21">
        <f t="shared" si="12"/>
        <v>58</v>
      </c>
      <c r="F80" s="33">
        <f t="shared" si="13"/>
        <v>2.7540360873694159E-2</v>
      </c>
      <c r="H80" s="9"/>
      <c r="I80" s="9"/>
      <c r="M80" s="43"/>
      <c r="N80" s="43"/>
      <c r="O80" s="43"/>
      <c r="P80" s="42"/>
      <c r="Q80" s="27"/>
      <c r="R80" s="9"/>
      <c r="S80" s="9"/>
      <c r="T80" s="9"/>
      <c r="U80" s="9"/>
      <c r="V80" s="9"/>
      <c r="W80" s="9"/>
      <c r="X80" s="9"/>
    </row>
    <row r="81" spans="1:24" x14ac:dyDescent="0.25">
      <c r="A81" s="6">
        <v>8719</v>
      </c>
      <c r="B81" s="7" t="s">
        <v>77</v>
      </c>
      <c r="C81" s="10">
        <v>485</v>
      </c>
      <c r="D81" s="12">
        <v>479</v>
      </c>
      <c r="E81" s="10">
        <f t="shared" si="12"/>
        <v>6</v>
      </c>
      <c r="F81" s="29">
        <f t="shared" si="13"/>
        <v>1.2526096033402823E-2</v>
      </c>
      <c r="H81" s="9"/>
      <c r="I81" s="9"/>
      <c r="M81" s="43"/>
      <c r="N81" s="43"/>
      <c r="O81" s="43"/>
      <c r="P81" s="42"/>
      <c r="Q81" s="27"/>
      <c r="R81" s="9"/>
      <c r="S81" s="9"/>
      <c r="T81" s="9"/>
      <c r="U81" s="9"/>
      <c r="V81" s="9"/>
      <c r="W81" s="9"/>
      <c r="X81" s="9"/>
    </row>
    <row r="82" spans="1:24" x14ac:dyDescent="0.25">
      <c r="A82" s="24">
        <v>8720</v>
      </c>
      <c r="B82" s="25" t="s">
        <v>78</v>
      </c>
      <c r="C82" s="21">
        <v>637</v>
      </c>
      <c r="D82" s="26">
        <v>679</v>
      </c>
      <c r="E82" s="21">
        <f t="shared" si="12"/>
        <v>-42</v>
      </c>
      <c r="F82" s="33">
        <f t="shared" si="13"/>
        <v>-6.1855670103092786E-2</v>
      </c>
      <c r="H82" s="9"/>
      <c r="I82" s="9"/>
      <c r="M82" s="43"/>
      <c r="N82" s="43"/>
      <c r="O82" s="43"/>
      <c r="P82" s="42"/>
      <c r="Q82" s="27"/>
      <c r="R82" s="9"/>
      <c r="S82" s="9"/>
      <c r="T82" s="9"/>
      <c r="U82" s="9"/>
      <c r="V82" s="9"/>
      <c r="W82" s="9"/>
      <c r="X82" s="9"/>
    </row>
    <row r="83" spans="1:24" x14ac:dyDescent="0.25">
      <c r="A83" s="6">
        <v>8721</v>
      </c>
      <c r="B83" s="7" t="s">
        <v>79</v>
      </c>
      <c r="C83" s="10">
        <v>1118</v>
      </c>
      <c r="D83" s="12">
        <v>1115</v>
      </c>
      <c r="E83" s="10">
        <f t="shared" si="12"/>
        <v>3</v>
      </c>
      <c r="F83" s="29">
        <f t="shared" si="13"/>
        <v>2.6905829596413078E-3</v>
      </c>
      <c r="H83" s="9"/>
      <c r="I83" s="9"/>
      <c r="M83" s="43"/>
      <c r="N83" s="43"/>
      <c r="O83" s="43"/>
      <c r="P83" s="42"/>
      <c r="Q83" s="27"/>
      <c r="R83" s="9"/>
      <c r="S83" s="9"/>
      <c r="T83" s="9"/>
      <c r="U83" s="9"/>
      <c r="V83" s="9"/>
      <c r="W83" s="9"/>
      <c r="X83" s="9"/>
    </row>
    <row r="84" spans="1:24" x14ac:dyDescent="0.25">
      <c r="A84" s="24">
        <v>8722</v>
      </c>
      <c r="B84" s="25" t="s">
        <v>80</v>
      </c>
      <c r="C84" s="21">
        <v>661</v>
      </c>
      <c r="D84" s="26">
        <v>640</v>
      </c>
      <c r="E84" s="21">
        <f t="shared" si="12"/>
        <v>21</v>
      </c>
      <c r="F84" s="33">
        <f t="shared" si="13"/>
        <v>3.2812499999999911E-2</v>
      </c>
      <c r="H84" s="9"/>
      <c r="I84" s="9"/>
      <c r="M84" s="43"/>
      <c r="O84" s="43"/>
      <c r="P84" s="42"/>
      <c r="Q84" s="27"/>
      <c r="R84" s="9"/>
      <c r="S84" s="9"/>
      <c r="T84" s="9"/>
      <c r="U84" s="9"/>
      <c r="V84" s="9"/>
      <c r="W84" s="9"/>
      <c r="X84" s="9"/>
    </row>
    <row r="85" spans="1:24" ht="8.25" customHeight="1" x14ac:dyDescent="0.25">
      <c r="A85" s="2"/>
      <c r="B85" s="1"/>
      <c r="C85" s="15"/>
      <c r="D85" s="10"/>
      <c r="E85" s="10"/>
      <c r="F85" s="29"/>
      <c r="H85" s="9"/>
      <c r="I85" s="9"/>
      <c r="M85" s="43"/>
      <c r="N85" s="43"/>
      <c r="O85" s="43"/>
      <c r="P85" s="42"/>
      <c r="Q85" s="27"/>
    </row>
    <row r="86" spans="1:24" ht="16.5" thickBot="1" x14ac:dyDescent="0.3">
      <c r="A86" s="34" t="s">
        <v>81</v>
      </c>
      <c r="B86" s="35"/>
      <c r="C86" s="36">
        <f>C70+C61+C47+C39+C29+C18+C13+C5</f>
        <v>356112</v>
      </c>
      <c r="D86" s="36">
        <f>D70+D61+D47+D39+D29+D18+D13+D5</f>
        <v>348220</v>
      </c>
      <c r="E86" s="36">
        <f t="shared" si="12"/>
        <v>7892</v>
      </c>
      <c r="F86" s="41">
        <f t="shared" si="13"/>
        <v>2.2663833208890871E-2</v>
      </c>
      <c r="H86" s="9"/>
      <c r="I86" s="9"/>
      <c r="M86" s="43"/>
      <c r="N86" s="43"/>
      <c r="O86" s="43"/>
      <c r="P86" s="42"/>
      <c r="Q86" s="27"/>
    </row>
    <row r="87" spans="1:24" ht="15.75" thickTop="1" x14ac:dyDescent="0.25">
      <c r="A87" s="2"/>
      <c r="B87" s="1"/>
      <c r="C87" s="15"/>
      <c r="D87" s="9"/>
      <c r="E87" s="2"/>
      <c r="F87" s="2"/>
      <c r="H87" s="9"/>
      <c r="I87" s="9"/>
      <c r="M87" s="43"/>
      <c r="N87" s="43"/>
      <c r="O87" s="43"/>
      <c r="P87" s="42"/>
      <c r="Q87" s="27"/>
    </row>
    <row r="88" spans="1:24" x14ac:dyDescent="0.25">
      <c r="A88" s="2"/>
      <c r="B88" s="1"/>
      <c r="C88" s="15"/>
      <c r="D88" s="9"/>
      <c r="E88" s="2"/>
      <c r="F88" s="2"/>
      <c r="H88" s="9"/>
      <c r="I88" s="9"/>
      <c r="M88" s="43"/>
      <c r="N88" s="43"/>
      <c r="O88" s="43"/>
      <c r="P88" s="42"/>
      <c r="Q88" s="27"/>
    </row>
    <row r="89" spans="1:24" x14ac:dyDescent="0.25">
      <c r="A89" s="2"/>
      <c r="B89" s="1"/>
      <c r="C89" s="15"/>
      <c r="D89" s="9"/>
      <c r="E89" s="2"/>
      <c r="F89" s="2"/>
      <c r="H89" s="9"/>
      <c r="I89" s="9"/>
      <c r="M89" s="43"/>
      <c r="N89" s="43"/>
      <c r="O89" s="43"/>
      <c r="P89" s="42"/>
      <c r="Q89" s="27"/>
    </row>
    <row r="90" spans="1:24" x14ac:dyDescent="0.25">
      <c r="A90" s="2"/>
      <c r="B90" s="1"/>
      <c r="C90" s="15"/>
      <c r="D90" s="9"/>
      <c r="E90" s="2"/>
      <c r="F90" s="2"/>
      <c r="H90" s="9"/>
      <c r="I90" s="9"/>
      <c r="M90" s="43"/>
      <c r="N90" s="43"/>
      <c r="O90" s="43"/>
      <c r="P90" s="42"/>
      <c r="Q90" s="27"/>
    </row>
    <row r="91" spans="1:24" x14ac:dyDescent="0.25">
      <c r="A91" s="2"/>
      <c r="B91" s="1"/>
      <c r="C91" s="15"/>
      <c r="D91" s="9"/>
      <c r="E91" s="2"/>
      <c r="F91" s="2"/>
      <c r="H91" s="9"/>
      <c r="I91" s="9"/>
      <c r="M91" s="43"/>
      <c r="N91" s="43"/>
      <c r="O91" s="43"/>
      <c r="P91" s="42"/>
      <c r="Q91" s="27"/>
    </row>
    <row r="92" spans="1:24" x14ac:dyDescent="0.25">
      <c r="A92" s="2"/>
      <c r="B92" s="1"/>
      <c r="C92" s="15"/>
      <c r="D92" s="9"/>
      <c r="E92" s="2"/>
      <c r="F92" s="2"/>
      <c r="H92" s="9"/>
      <c r="I92" s="9"/>
      <c r="M92" s="43"/>
      <c r="N92" s="43"/>
      <c r="O92" s="43"/>
      <c r="P92" s="42"/>
      <c r="Q92" s="27"/>
    </row>
    <row r="93" spans="1:24" x14ac:dyDescent="0.25">
      <c r="A93" s="2"/>
      <c r="B93" s="1"/>
      <c r="C93" s="15"/>
      <c r="D93" s="9"/>
      <c r="E93" s="2"/>
      <c r="F93" s="2"/>
      <c r="H93" s="9"/>
      <c r="I93" s="9"/>
      <c r="M93" s="43"/>
      <c r="N93" s="43"/>
      <c r="O93" s="43"/>
      <c r="P93" s="42"/>
      <c r="Q93" s="27"/>
    </row>
    <row r="94" spans="1:24" x14ac:dyDescent="0.25">
      <c r="A94" s="2"/>
      <c r="B94" s="1"/>
      <c r="C94" s="15"/>
      <c r="D94" s="9"/>
      <c r="E94" s="2"/>
      <c r="F94" s="2"/>
      <c r="H94" s="9"/>
      <c r="I94" s="9"/>
      <c r="M94" s="43"/>
      <c r="N94" s="43"/>
      <c r="O94" s="43"/>
      <c r="P94" s="42"/>
      <c r="Q94" s="27"/>
    </row>
    <row r="95" spans="1:24" x14ac:dyDescent="0.25">
      <c r="A95" s="2"/>
      <c r="B95" s="1"/>
      <c r="C95" s="15"/>
      <c r="D95" s="9"/>
      <c r="E95" s="2"/>
      <c r="F95" s="2"/>
      <c r="H95" s="9"/>
      <c r="I95" s="9"/>
      <c r="M95" s="43"/>
      <c r="N95" s="43"/>
      <c r="O95" s="43"/>
      <c r="P95" s="42"/>
      <c r="Q95" s="27"/>
    </row>
    <row r="96" spans="1:24" x14ac:dyDescent="0.25">
      <c r="A96" s="2"/>
      <c r="B96" s="1"/>
      <c r="C96" s="15"/>
      <c r="D96" s="9"/>
      <c r="E96" s="2"/>
      <c r="F96" s="2"/>
      <c r="H96" s="9"/>
      <c r="I96" s="9"/>
      <c r="M96" s="43"/>
      <c r="N96" s="43"/>
      <c r="O96" s="43"/>
      <c r="P96" s="42"/>
      <c r="Q96" s="27"/>
    </row>
    <row r="97" spans="1:17" x14ac:dyDescent="0.25">
      <c r="A97" s="2"/>
      <c r="B97" s="1"/>
      <c r="C97" s="15"/>
      <c r="D97" s="9"/>
      <c r="E97" s="2"/>
      <c r="F97" s="2"/>
      <c r="H97" s="9"/>
      <c r="I97" s="9"/>
      <c r="M97" s="43"/>
      <c r="N97" s="43"/>
      <c r="O97" s="43"/>
      <c r="P97" s="42"/>
      <c r="Q97" s="27"/>
    </row>
    <row r="98" spans="1:17" x14ac:dyDescent="0.25">
      <c r="A98" s="2"/>
      <c r="B98" s="1"/>
      <c r="C98" s="15"/>
      <c r="D98" s="9"/>
      <c r="E98" s="2"/>
      <c r="F98" s="2"/>
      <c r="H98" s="9"/>
      <c r="I98" s="9"/>
      <c r="M98" s="43"/>
      <c r="N98" s="43"/>
      <c r="O98" s="43"/>
      <c r="P98" s="42"/>
      <c r="Q98" s="27"/>
    </row>
    <row r="99" spans="1:17" x14ac:dyDescent="0.25">
      <c r="A99" s="2"/>
      <c r="B99" s="1"/>
      <c r="C99" s="15"/>
      <c r="D99" s="9"/>
      <c r="E99" s="2"/>
      <c r="F99" s="2"/>
      <c r="H99" s="9"/>
      <c r="I99" s="9"/>
      <c r="M99" s="43"/>
      <c r="N99" s="43"/>
      <c r="O99" s="43"/>
      <c r="P99" s="42"/>
      <c r="Q99" s="27"/>
    </row>
    <row r="100" spans="1:17" x14ac:dyDescent="0.25">
      <c r="A100" s="2"/>
      <c r="B100" s="1"/>
      <c r="C100" s="15"/>
      <c r="D100" s="9"/>
      <c r="E100" s="2"/>
      <c r="F100" s="2"/>
      <c r="H100" s="9"/>
      <c r="I100" s="9"/>
      <c r="M100" s="43"/>
      <c r="N100" s="43"/>
      <c r="O100" s="43"/>
      <c r="P100" s="42"/>
      <c r="Q100" s="27"/>
    </row>
    <row r="101" spans="1:17" x14ac:dyDescent="0.25">
      <c r="A101" s="2"/>
      <c r="B101" s="1"/>
      <c r="C101" s="15"/>
      <c r="D101" s="9"/>
      <c r="E101" s="2"/>
      <c r="F101" s="2"/>
      <c r="H101" s="9"/>
      <c r="I101" s="9"/>
      <c r="M101" s="43"/>
      <c r="O101" s="43"/>
      <c r="P101" s="42"/>
      <c r="Q101" s="27"/>
    </row>
    <row r="102" spans="1:17" x14ac:dyDescent="0.25">
      <c r="A102" s="2"/>
      <c r="B102" s="1"/>
      <c r="C102" s="15"/>
      <c r="D102" s="9"/>
      <c r="E102" s="2"/>
      <c r="F102" s="2"/>
      <c r="H102" s="9"/>
      <c r="I102" s="9"/>
      <c r="M102" s="43"/>
      <c r="N102" s="43"/>
      <c r="O102" s="43"/>
      <c r="P102" s="42"/>
      <c r="Q102" s="27"/>
    </row>
    <row r="103" spans="1:17" x14ac:dyDescent="0.25">
      <c r="A103" s="2"/>
      <c r="B103" s="1"/>
      <c r="C103" s="15"/>
      <c r="D103" s="9"/>
      <c r="E103" s="2"/>
      <c r="F103" s="2"/>
      <c r="H103" s="9"/>
      <c r="I103" s="9"/>
      <c r="M103" s="43"/>
      <c r="N103" s="43"/>
      <c r="O103" s="43"/>
      <c r="P103" s="42"/>
      <c r="Q103" s="27"/>
    </row>
    <row r="104" spans="1:17" x14ac:dyDescent="0.25">
      <c r="A104" s="2"/>
      <c r="B104" s="1"/>
      <c r="C104" s="15"/>
      <c r="D104" s="9"/>
      <c r="E104" s="2"/>
      <c r="F104" s="2"/>
      <c r="H104" s="9"/>
      <c r="I104" s="9"/>
      <c r="M104" s="43"/>
      <c r="N104" s="43"/>
      <c r="O104" s="43"/>
      <c r="P104" s="42"/>
      <c r="Q104" s="27"/>
    </row>
    <row r="105" spans="1:17" x14ac:dyDescent="0.25">
      <c r="A105" s="2"/>
      <c r="B105" s="1"/>
      <c r="C105" s="15"/>
      <c r="D105" s="9"/>
      <c r="E105" s="2"/>
      <c r="F105" s="2"/>
      <c r="H105" s="9"/>
      <c r="I105" s="9"/>
      <c r="M105" s="43"/>
      <c r="N105" s="43"/>
      <c r="O105" s="43"/>
      <c r="P105" s="42"/>
      <c r="Q105" s="27"/>
    </row>
    <row r="106" spans="1:17" x14ac:dyDescent="0.25">
      <c r="A106" s="2"/>
      <c r="B106" s="1"/>
      <c r="C106" s="15"/>
      <c r="D106" s="9"/>
      <c r="E106" s="2"/>
      <c r="F106" s="2"/>
      <c r="H106" s="9"/>
      <c r="I106" s="9"/>
      <c r="M106" s="43"/>
      <c r="N106" s="43"/>
      <c r="O106" s="43"/>
      <c r="P106" s="42"/>
      <c r="Q106" s="27"/>
    </row>
    <row r="107" spans="1:17" x14ac:dyDescent="0.25">
      <c r="A107" s="2"/>
      <c r="B107" s="1"/>
      <c r="C107" s="15"/>
      <c r="D107" s="9"/>
      <c r="E107" s="2"/>
      <c r="F107" s="2"/>
      <c r="H107" s="9"/>
      <c r="I107" s="9"/>
      <c r="M107" s="43"/>
      <c r="N107" s="43"/>
      <c r="O107" s="43"/>
      <c r="P107" s="42"/>
      <c r="Q107" s="27"/>
    </row>
    <row r="108" spans="1:17" x14ac:dyDescent="0.25">
      <c r="A108" s="2"/>
      <c r="B108" s="1"/>
      <c r="C108" s="15"/>
      <c r="D108" s="9"/>
      <c r="E108" s="2"/>
      <c r="F108" s="2"/>
      <c r="H108" s="9"/>
      <c r="I108" s="9"/>
      <c r="M108" s="43"/>
      <c r="N108" s="43"/>
      <c r="O108" s="43"/>
      <c r="P108" s="42"/>
      <c r="Q108" s="27"/>
    </row>
    <row r="109" spans="1:17" x14ac:dyDescent="0.25">
      <c r="A109" s="2"/>
      <c r="B109" s="1"/>
      <c r="C109" s="15"/>
      <c r="D109" s="9"/>
      <c r="E109" s="2"/>
      <c r="F109" s="2"/>
      <c r="H109" s="9"/>
      <c r="I109" s="9"/>
      <c r="M109" s="43"/>
      <c r="N109" s="43"/>
      <c r="O109" s="43"/>
      <c r="P109" s="42"/>
      <c r="Q109" s="27"/>
    </row>
    <row r="110" spans="1:17" x14ac:dyDescent="0.25">
      <c r="A110" s="2"/>
      <c r="B110" s="1"/>
      <c r="C110" s="15"/>
      <c r="D110" s="9"/>
      <c r="E110" s="2"/>
      <c r="F110" s="2"/>
      <c r="H110" s="9"/>
      <c r="I110" s="9"/>
      <c r="M110" s="43"/>
      <c r="N110" s="43"/>
      <c r="O110" s="43"/>
      <c r="P110" s="42"/>
      <c r="Q110" s="27"/>
    </row>
    <row r="111" spans="1:17" x14ac:dyDescent="0.25">
      <c r="A111" s="2"/>
      <c r="B111" s="1"/>
      <c r="C111" s="15"/>
      <c r="D111" s="9"/>
      <c r="E111" s="2"/>
      <c r="F111" s="2"/>
      <c r="H111" s="9"/>
      <c r="I111" s="9"/>
      <c r="M111" s="43"/>
      <c r="N111" s="43"/>
      <c r="O111" s="43"/>
      <c r="P111" s="42"/>
      <c r="Q111" s="27"/>
    </row>
    <row r="112" spans="1:17" x14ac:dyDescent="0.25">
      <c r="A112" s="2"/>
      <c r="B112" s="1"/>
      <c r="C112" s="15"/>
      <c r="D112" s="9"/>
      <c r="E112" s="2"/>
      <c r="F112" s="2"/>
      <c r="H112" s="9"/>
      <c r="I112" s="9"/>
      <c r="M112" s="43"/>
      <c r="N112" s="43"/>
      <c r="O112" s="43"/>
      <c r="P112" s="42"/>
      <c r="Q112" s="27"/>
    </row>
    <row r="113" spans="1:17" x14ac:dyDescent="0.25">
      <c r="A113" s="2"/>
      <c r="B113" s="1"/>
      <c r="M113" s="43"/>
      <c r="N113" s="43"/>
      <c r="O113" s="43"/>
      <c r="Q113" s="28"/>
    </row>
    <row r="114" spans="1:17" x14ac:dyDescent="0.25">
      <c r="A114" s="2"/>
      <c r="B114" s="1"/>
      <c r="M114" s="43"/>
      <c r="N114" s="43"/>
      <c r="O114" s="43"/>
      <c r="Q114" s="28"/>
    </row>
    <row r="115" spans="1:17" x14ac:dyDescent="0.25">
      <c r="A115" s="2"/>
      <c r="B115" s="1"/>
      <c r="M115" s="43"/>
      <c r="N115" s="43"/>
      <c r="O115" s="43"/>
      <c r="Q115" s="28"/>
    </row>
    <row r="116" spans="1:17" x14ac:dyDescent="0.25">
      <c r="A116" s="2"/>
      <c r="B116" s="1"/>
      <c r="M116" s="43"/>
      <c r="N116" s="43"/>
      <c r="O116" s="43"/>
      <c r="Q116" s="28"/>
    </row>
    <row r="117" spans="1:17" x14ac:dyDescent="0.25">
      <c r="A117" s="2"/>
      <c r="B117" s="1"/>
      <c r="M117" s="43"/>
      <c r="N117" s="43"/>
      <c r="O117" s="43"/>
      <c r="Q117" s="28"/>
    </row>
    <row r="118" spans="1:17" x14ac:dyDescent="0.25">
      <c r="A118" s="2"/>
      <c r="B118" s="1"/>
      <c r="M118" s="43"/>
      <c r="N118" s="43"/>
      <c r="O118" s="43"/>
      <c r="Q118" s="28"/>
    </row>
    <row r="119" spans="1:17" x14ac:dyDescent="0.25">
      <c r="A119" s="2"/>
      <c r="B119" s="1"/>
      <c r="M119" s="43"/>
      <c r="N119" s="43"/>
      <c r="O119" s="43"/>
      <c r="Q119" s="28"/>
    </row>
    <row r="120" spans="1:17" x14ac:dyDescent="0.25">
      <c r="A120" s="2"/>
      <c r="B120" s="1"/>
      <c r="M120" s="43"/>
      <c r="N120" s="43"/>
      <c r="O120" s="43"/>
      <c r="Q120" s="28"/>
    </row>
    <row r="121" spans="1:17" x14ac:dyDescent="0.25">
      <c r="M121" s="43"/>
      <c r="N121" s="43"/>
      <c r="O121" s="43"/>
      <c r="Q121" s="28"/>
    </row>
    <row r="122" spans="1:17" x14ac:dyDescent="0.25">
      <c r="M122" s="43"/>
      <c r="N122" s="43"/>
      <c r="O122" s="43"/>
      <c r="Q122" s="28"/>
    </row>
    <row r="123" spans="1:17" x14ac:dyDescent="0.25">
      <c r="M123" s="43"/>
      <c r="N123" s="43"/>
      <c r="O123" s="43"/>
      <c r="Q123" s="28"/>
    </row>
    <row r="124" spans="1:17" x14ac:dyDescent="0.25">
      <c r="M124" s="43"/>
      <c r="N124" s="43"/>
      <c r="O124" s="43"/>
      <c r="Q124" s="28"/>
    </row>
    <row r="125" spans="1:17" x14ac:dyDescent="0.25">
      <c r="M125" s="43"/>
      <c r="N125" s="43"/>
      <c r="O125" s="43"/>
      <c r="Q125" s="28"/>
    </row>
    <row r="126" spans="1:17" x14ac:dyDescent="0.25">
      <c r="M126" s="43"/>
      <c r="N126" s="43"/>
      <c r="O126" s="43"/>
      <c r="Q126" s="28"/>
    </row>
    <row r="127" spans="1:17" x14ac:dyDescent="0.25">
      <c r="M127" s="43"/>
      <c r="N127" s="43"/>
      <c r="O127" s="43"/>
      <c r="Q127" s="28"/>
    </row>
    <row r="128" spans="1:17" x14ac:dyDescent="0.25">
      <c r="M128" s="43"/>
      <c r="N128" s="43"/>
      <c r="O128" s="43"/>
      <c r="Q128" s="28"/>
    </row>
    <row r="129" spans="13:17" x14ac:dyDescent="0.25">
      <c r="M129" s="43"/>
      <c r="N129" s="43"/>
      <c r="O129" s="43"/>
      <c r="Q129" s="28"/>
    </row>
    <row r="130" spans="13:17" x14ac:dyDescent="0.25">
      <c r="M130" s="43"/>
      <c r="N130" s="43"/>
      <c r="O130" s="43"/>
      <c r="Q130" s="28"/>
    </row>
    <row r="131" spans="13:17" x14ac:dyDescent="0.25">
      <c r="M131" s="43"/>
      <c r="N131" s="43"/>
      <c r="O131" s="43"/>
      <c r="Q131" s="28"/>
    </row>
    <row r="132" spans="13:17" x14ac:dyDescent="0.25">
      <c r="M132" s="43"/>
      <c r="N132" s="43"/>
      <c r="O132" s="43"/>
      <c r="Q132" s="28"/>
    </row>
    <row r="133" spans="13:17" x14ac:dyDescent="0.25">
      <c r="M133" s="43"/>
      <c r="N133" s="43"/>
      <c r="O133" s="43"/>
      <c r="Q133" s="28"/>
    </row>
    <row r="134" spans="13:17" x14ac:dyDescent="0.25">
      <c r="M134" s="43"/>
      <c r="N134" s="43"/>
      <c r="O134" s="43"/>
      <c r="Q134" s="28"/>
    </row>
    <row r="135" spans="13:17" x14ac:dyDescent="0.25">
      <c r="M135" s="43"/>
      <c r="N135" s="43"/>
      <c r="O135" s="43"/>
      <c r="Q135" s="28"/>
    </row>
    <row r="136" spans="13:17" x14ac:dyDescent="0.25">
      <c r="M136" s="43"/>
      <c r="N136" s="43"/>
      <c r="O136" s="43"/>
      <c r="Q136" s="28"/>
    </row>
    <row r="137" spans="13:17" x14ac:dyDescent="0.25">
      <c r="M137" s="43"/>
      <c r="N137" s="43"/>
      <c r="O137" s="43"/>
      <c r="Q137" s="28"/>
    </row>
    <row r="138" spans="13:17" x14ac:dyDescent="0.25">
      <c r="M138" s="43"/>
      <c r="N138" s="43"/>
      <c r="O138" s="43"/>
      <c r="Q138" s="28"/>
    </row>
    <row r="139" spans="13:17" x14ac:dyDescent="0.25">
      <c r="M139" s="43"/>
      <c r="N139" s="43"/>
      <c r="O139" s="43"/>
      <c r="Q139" s="28"/>
    </row>
    <row r="140" spans="13:17" x14ac:dyDescent="0.25">
      <c r="M140" s="43"/>
      <c r="N140" s="43"/>
      <c r="O140" s="43"/>
      <c r="Q140" s="28"/>
    </row>
    <row r="141" spans="13:17" x14ac:dyDescent="0.25">
      <c r="M141" s="43"/>
      <c r="N141" s="43"/>
      <c r="O141" s="43"/>
      <c r="Q141" s="28"/>
    </row>
    <row r="142" spans="13:17" x14ac:dyDescent="0.25">
      <c r="M142" s="43"/>
      <c r="N142" s="43"/>
      <c r="O142" s="43"/>
      <c r="Q142" s="28"/>
    </row>
    <row r="143" spans="13:17" x14ac:dyDescent="0.25">
      <c r="M143" s="43"/>
      <c r="N143" s="43"/>
      <c r="O143" s="43"/>
      <c r="Q143" s="28"/>
    </row>
    <row r="144" spans="13:17" x14ac:dyDescent="0.25">
      <c r="M144" s="43"/>
      <c r="N144" s="43"/>
      <c r="O144" s="43"/>
      <c r="Q144" s="28"/>
    </row>
    <row r="145" spans="13:17" x14ac:dyDescent="0.25">
      <c r="M145" s="43"/>
      <c r="N145" s="43"/>
      <c r="O145" s="43"/>
      <c r="Q145" s="28"/>
    </row>
    <row r="146" spans="13:17" x14ac:dyDescent="0.25">
      <c r="M146" s="43"/>
      <c r="N146" s="43"/>
      <c r="O146" s="43"/>
      <c r="Q146" s="28"/>
    </row>
    <row r="147" spans="13:17" x14ac:dyDescent="0.25">
      <c r="M147" s="43"/>
      <c r="N147" s="43"/>
      <c r="O147" s="43"/>
      <c r="Q147" s="28"/>
    </row>
    <row r="148" spans="13:17" x14ac:dyDescent="0.25">
      <c r="M148" s="43"/>
      <c r="N148" s="43"/>
      <c r="O148" s="43"/>
      <c r="Q148" s="28"/>
    </row>
    <row r="149" spans="13:17" x14ac:dyDescent="0.25">
      <c r="M149" s="43"/>
      <c r="N149" s="43"/>
      <c r="O149" s="43"/>
      <c r="Q149" s="28"/>
    </row>
    <row r="150" spans="13:17" x14ac:dyDescent="0.25">
      <c r="M150" s="43"/>
      <c r="N150" s="43"/>
      <c r="O150" s="43"/>
      <c r="Q150" s="28"/>
    </row>
    <row r="151" spans="13:17" x14ac:dyDescent="0.25">
      <c r="M151" s="43"/>
      <c r="N151" s="43"/>
      <c r="O151" s="43"/>
      <c r="Q151" s="28"/>
    </row>
    <row r="152" spans="13:17" x14ac:dyDescent="0.25">
      <c r="M152" s="43"/>
      <c r="N152" s="43"/>
      <c r="O152" s="43"/>
      <c r="Q152" s="28"/>
    </row>
    <row r="153" spans="13:17" x14ac:dyDescent="0.25">
      <c r="M153" s="43"/>
      <c r="N153" s="43"/>
      <c r="O153" s="43"/>
      <c r="Q153" s="28"/>
    </row>
    <row r="154" spans="13:17" x14ac:dyDescent="0.25">
      <c r="M154" s="43"/>
      <c r="N154" s="43"/>
      <c r="O154" s="43"/>
      <c r="Q154" s="28"/>
    </row>
    <row r="155" spans="13:17" x14ac:dyDescent="0.25">
      <c r="M155" s="43"/>
      <c r="N155" s="43"/>
      <c r="O155" s="43"/>
      <c r="Q155" s="28"/>
    </row>
    <row r="156" spans="13:17" x14ac:dyDescent="0.25">
      <c r="M156" s="43"/>
      <c r="N156" s="43"/>
      <c r="O156" s="43"/>
      <c r="Q156" s="28"/>
    </row>
    <row r="157" spans="13:17" x14ac:dyDescent="0.25">
      <c r="M157" s="43"/>
      <c r="N157" s="43"/>
      <c r="O157" s="43"/>
      <c r="Q157" s="28"/>
    </row>
    <row r="158" spans="13:17" x14ac:dyDescent="0.25">
      <c r="M158" s="43"/>
      <c r="N158" s="43"/>
      <c r="O158" s="43"/>
      <c r="Q158" s="28"/>
    </row>
    <row r="159" spans="13:17" x14ac:dyDescent="0.25">
      <c r="M159" s="43"/>
      <c r="N159" s="43"/>
      <c r="O159" s="43"/>
      <c r="Q159" s="28"/>
    </row>
    <row r="160" spans="13:17" x14ac:dyDescent="0.25">
      <c r="M160" s="43"/>
      <c r="N160" s="43"/>
      <c r="O160" s="43"/>
      <c r="Q160" s="28"/>
    </row>
    <row r="161" spans="13:17" x14ac:dyDescent="0.25">
      <c r="M161" s="43"/>
      <c r="N161" s="43"/>
      <c r="O161" s="43"/>
      <c r="Q161" s="28"/>
    </row>
    <row r="162" spans="13:17" x14ac:dyDescent="0.25">
      <c r="M162" s="43"/>
      <c r="N162" s="43"/>
      <c r="O162" s="43"/>
      <c r="Q162" s="28"/>
    </row>
    <row r="163" spans="13:17" x14ac:dyDescent="0.25">
      <c r="M163" s="43"/>
      <c r="N163" s="43"/>
      <c r="O163" s="43"/>
      <c r="Q163" s="28"/>
    </row>
    <row r="164" spans="13:17" x14ac:dyDescent="0.25">
      <c r="M164" s="43"/>
      <c r="N164" s="43"/>
      <c r="O164" s="43"/>
      <c r="Q164" s="28"/>
    </row>
    <row r="165" spans="13:17" x14ac:dyDescent="0.25">
      <c r="M165" s="43"/>
      <c r="N165" s="43"/>
      <c r="O165" s="43"/>
      <c r="Q165" s="28"/>
    </row>
    <row r="166" spans="13:17" x14ac:dyDescent="0.25">
      <c r="M166" s="43"/>
      <c r="N166" s="43"/>
      <c r="O166" s="43"/>
      <c r="Q166" s="28"/>
    </row>
    <row r="167" spans="13:17" x14ac:dyDescent="0.25">
      <c r="M167" s="43"/>
      <c r="N167" s="43"/>
      <c r="O167" s="43"/>
      <c r="Q167" s="28"/>
    </row>
    <row r="168" spans="13:17" x14ac:dyDescent="0.25">
      <c r="M168" s="43"/>
      <c r="N168" s="43"/>
      <c r="O168" s="43"/>
      <c r="Q168" s="28"/>
    </row>
    <row r="169" spans="13:17" x14ac:dyDescent="0.25">
      <c r="M169" s="43"/>
      <c r="N169" s="43"/>
      <c r="O169" s="43"/>
      <c r="Q169" s="28"/>
    </row>
    <row r="170" spans="13:17" x14ac:dyDescent="0.25">
      <c r="M170" s="43"/>
      <c r="N170" s="43"/>
      <c r="O170" s="43"/>
      <c r="Q170" s="28"/>
    </row>
    <row r="171" spans="13:17" x14ac:dyDescent="0.25">
      <c r="M171" s="43"/>
      <c r="N171" s="43"/>
      <c r="O171" s="43"/>
      <c r="Q171" s="28"/>
    </row>
    <row r="172" spans="13:17" x14ac:dyDescent="0.25">
      <c r="M172" s="43"/>
      <c r="N172" s="43"/>
      <c r="O172" s="43"/>
      <c r="Q172" s="28"/>
    </row>
    <row r="173" spans="13:17" x14ac:dyDescent="0.25">
      <c r="M173" s="43"/>
      <c r="N173" s="43"/>
      <c r="O173" s="43"/>
      <c r="Q173" s="28"/>
    </row>
    <row r="174" spans="13:17" x14ac:dyDescent="0.25">
      <c r="M174" s="43"/>
      <c r="N174" s="43"/>
      <c r="O174" s="43"/>
      <c r="Q174" s="28"/>
    </row>
    <row r="175" spans="13:17" x14ac:dyDescent="0.25">
      <c r="M175" s="43"/>
      <c r="N175" s="43"/>
      <c r="O175" s="43"/>
      <c r="Q175" s="28"/>
    </row>
    <row r="176" spans="13:17" x14ac:dyDescent="0.25">
      <c r="M176" s="43"/>
      <c r="N176" s="43"/>
      <c r="O176" s="43"/>
      <c r="Q176" s="28"/>
    </row>
    <row r="177" spans="13:17" x14ac:dyDescent="0.25">
      <c r="M177" s="43"/>
      <c r="N177" s="43"/>
      <c r="O177" s="43"/>
      <c r="Q177" s="28"/>
    </row>
    <row r="178" spans="13:17" x14ac:dyDescent="0.25">
      <c r="M178" s="43"/>
      <c r="N178" s="43"/>
      <c r="O178" s="43"/>
      <c r="Q178" s="28"/>
    </row>
    <row r="179" spans="13:17" x14ac:dyDescent="0.25">
      <c r="M179" s="43"/>
      <c r="N179" s="43"/>
      <c r="O179" s="43"/>
      <c r="Q179" s="28"/>
    </row>
    <row r="180" spans="13:17" x14ac:dyDescent="0.25">
      <c r="M180" s="43"/>
      <c r="N180" s="43"/>
      <c r="O180" s="43"/>
      <c r="Q180" s="28"/>
    </row>
    <row r="181" spans="13:17" x14ac:dyDescent="0.25">
      <c r="M181" s="43"/>
      <c r="N181" s="43"/>
      <c r="O181" s="43"/>
      <c r="Q181" s="28"/>
    </row>
    <row r="182" spans="13:17" x14ac:dyDescent="0.25">
      <c r="M182" s="43"/>
      <c r="N182" s="43"/>
      <c r="O182" s="43"/>
      <c r="Q182" s="28"/>
    </row>
    <row r="183" spans="13:17" x14ac:dyDescent="0.25">
      <c r="M183" s="43"/>
      <c r="N183" s="43"/>
      <c r="O183" s="43"/>
      <c r="Q183" s="28"/>
    </row>
    <row r="184" spans="13:17" x14ac:dyDescent="0.25">
      <c r="M184" s="43"/>
      <c r="N184" s="43"/>
      <c r="O184" s="43"/>
      <c r="Q184" s="28"/>
    </row>
    <row r="185" spans="13:17" x14ac:dyDescent="0.25">
      <c r="M185" s="43"/>
      <c r="N185" s="43"/>
      <c r="O185" s="43"/>
      <c r="Q185" s="28"/>
    </row>
    <row r="186" spans="13:17" x14ac:dyDescent="0.25">
      <c r="M186" s="43"/>
      <c r="N186" s="43"/>
      <c r="O186" s="43"/>
      <c r="Q186" s="28"/>
    </row>
    <row r="187" spans="13:17" x14ac:dyDescent="0.25">
      <c r="M187" s="43"/>
      <c r="N187" s="43"/>
      <c r="O187" s="43"/>
      <c r="Q187" s="28"/>
    </row>
    <row r="188" spans="13:17" x14ac:dyDescent="0.25">
      <c r="M188" s="43"/>
      <c r="N188" s="43"/>
      <c r="O188" s="43"/>
      <c r="Q188" s="28"/>
    </row>
    <row r="189" spans="13:17" x14ac:dyDescent="0.25">
      <c r="M189" s="43"/>
      <c r="N189" s="43"/>
      <c r="O189" s="43"/>
      <c r="Q189" s="28"/>
    </row>
    <row r="190" spans="13:17" x14ac:dyDescent="0.25">
      <c r="M190" s="43"/>
      <c r="N190" s="43"/>
      <c r="O190" s="43"/>
      <c r="Q190" s="28"/>
    </row>
    <row r="191" spans="13:17" x14ac:dyDescent="0.25">
      <c r="M191" s="43"/>
      <c r="N191" s="43"/>
      <c r="O191" s="43"/>
      <c r="Q191" s="28"/>
    </row>
    <row r="192" spans="13:17" x14ac:dyDescent="0.25">
      <c r="M192" s="43"/>
      <c r="N192" s="43"/>
      <c r="O192" s="43"/>
      <c r="Q192" s="28"/>
    </row>
    <row r="193" spans="13:17" x14ac:dyDescent="0.25">
      <c r="M193" s="43"/>
      <c r="N193" s="43"/>
      <c r="O193" s="43"/>
      <c r="Q193" s="28"/>
    </row>
    <row r="194" spans="13:17" x14ac:dyDescent="0.25">
      <c r="M194" s="43"/>
      <c r="N194" s="43"/>
      <c r="O194" s="43"/>
      <c r="Q194" s="28"/>
    </row>
    <row r="195" spans="13:17" x14ac:dyDescent="0.25">
      <c r="M195" s="43"/>
      <c r="N195" s="43"/>
      <c r="O195" s="43"/>
      <c r="Q195" s="28"/>
    </row>
    <row r="196" spans="13:17" x14ac:dyDescent="0.25">
      <c r="M196" s="43"/>
      <c r="N196" s="43"/>
      <c r="O196" s="43"/>
      <c r="Q196" s="28"/>
    </row>
    <row r="197" spans="13:17" x14ac:dyDescent="0.25">
      <c r="M197" s="43"/>
      <c r="N197" s="43"/>
      <c r="O197" s="43"/>
      <c r="Q197" s="28"/>
    </row>
    <row r="198" spans="13:17" x14ac:dyDescent="0.25">
      <c r="M198" s="43"/>
      <c r="N198" s="43"/>
      <c r="O198" s="43"/>
      <c r="Q198" s="28"/>
    </row>
    <row r="199" spans="13:17" x14ac:dyDescent="0.25">
      <c r="M199" s="43"/>
      <c r="N199" s="43"/>
      <c r="O199" s="43"/>
      <c r="Q199" s="28"/>
    </row>
    <row r="200" spans="13:17" x14ac:dyDescent="0.25">
      <c r="M200" s="43"/>
      <c r="N200" s="43"/>
      <c r="O200" s="43"/>
      <c r="Q200" s="28"/>
    </row>
    <row r="201" spans="13:17" x14ac:dyDescent="0.25">
      <c r="M201" s="43"/>
      <c r="N201" s="43"/>
      <c r="O201" s="43"/>
      <c r="Q201" s="28"/>
    </row>
    <row r="202" spans="13:17" x14ac:dyDescent="0.25">
      <c r="M202" s="43"/>
      <c r="N202" s="43"/>
      <c r="O202" s="43"/>
      <c r="Q202" s="28"/>
    </row>
    <row r="203" spans="13:17" x14ac:dyDescent="0.25">
      <c r="M203" s="43"/>
      <c r="N203" s="43"/>
      <c r="O203" s="43"/>
      <c r="Q203" s="28"/>
    </row>
    <row r="204" spans="13:17" x14ac:dyDescent="0.25">
      <c r="M204" s="43"/>
      <c r="N204" s="43"/>
      <c r="O204" s="43"/>
      <c r="Q204" s="28"/>
    </row>
    <row r="205" spans="13:17" x14ac:dyDescent="0.25">
      <c r="M205" s="43"/>
      <c r="N205" s="43"/>
      <c r="O205" s="43"/>
      <c r="Q205" s="28"/>
    </row>
    <row r="206" spans="13:17" x14ac:dyDescent="0.25">
      <c r="M206" s="43"/>
      <c r="N206" s="43"/>
      <c r="O206" s="43"/>
      <c r="Q206" s="28"/>
    </row>
    <row r="207" spans="13:17" x14ac:dyDescent="0.25">
      <c r="M207" s="43"/>
      <c r="N207" s="43"/>
      <c r="O207" s="43"/>
      <c r="Q207" s="28"/>
    </row>
    <row r="208" spans="13:17" x14ac:dyDescent="0.25">
      <c r="M208" s="43"/>
      <c r="N208" s="43"/>
      <c r="O208" s="43"/>
      <c r="Q208" s="28"/>
    </row>
    <row r="209" spans="13:17" x14ac:dyDescent="0.25">
      <c r="M209" s="43"/>
      <c r="N209" s="43"/>
      <c r="O209" s="43"/>
      <c r="Q209" s="28"/>
    </row>
    <row r="210" spans="13:17" x14ac:dyDescent="0.25">
      <c r="M210" s="43"/>
      <c r="N210" s="43"/>
      <c r="O210" s="43"/>
      <c r="Q210" s="28"/>
    </row>
    <row r="211" spans="13:17" x14ac:dyDescent="0.25">
      <c r="M211" s="43"/>
      <c r="N211" s="43"/>
      <c r="O211" s="43"/>
      <c r="Q211" s="28"/>
    </row>
    <row r="212" spans="13:17" x14ac:dyDescent="0.25">
      <c r="M212" s="43"/>
      <c r="N212" s="43"/>
      <c r="O212" s="43"/>
      <c r="Q212" s="28"/>
    </row>
    <row r="213" spans="13:17" x14ac:dyDescent="0.25">
      <c r="M213" s="43"/>
      <c r="N213" s="43"/>
      <c r="O213" s="43"/>
      <c r="Q213" s="28"/>
    </row>
    <row r="214" spans="13:17" x14ac:dyDescent="0.25">
      <c r="M214" s="43"/>
      <c r="N214" s="43"/>
      <c r="O214" s="43"/>
      <c r="Q214" s="28"/>
    </row>
    <row r="215" spans="13:17" x14ac:dyDescent="0.25">
      <c r="M215" s="43"/>
      <c r="N215" s="43"/>
      <c r="O215" s="43"/>
      <c r="Q215" s="28"/>
    </row>
    <row r="216" spans="13:17" x14ac:dyDescent="0.25">
      <c r="M216" s="43"/>
      <c r="N216" s="43"/>
      <c r="O216" s="43"/>
      <c r="Q216" s="28"/>
    </row>
    <row r="217" spans="13:17" x14ac:dyDescent="0.25">
      <c r="M217" s="43"/>
      <c r="N217" s="43"/>
      <c r="O217" s="43"/>
      <c r="Q217" s="28"/>
    </row>
    <row r="218" spans="13:17" x14ac:dyDescent="0.25">
      <c r="M218" s="43"/>
      <c r="N218" s="43"/>
      <c r="O218" s="43"/>
      <c r="Q218" s="28"/>
    </row>
    <row r="219" spans="13:17" x14ac:dyDescent="0.25">
      <c r="M219" s="43"/>
      <c r="N219" s="43"/>
      <c r="O219" s="43"/>
      <c r="Q219" s="28"/>
    </row>
    <row r="220" spans="13:17" x14ac:dyDescent="0.25">
      <c r="M220" s="43"/>
      <c r="N220" s="43"/>
      <c r="O220" s="43"/>
      <c r="Q220" s="28"/>
    </row>
    <row r="221" spans="13:17" x14ac:dyDescent="0.25">
      <c r="M221" s="43"/>
      <c r="N221" s="43"/>
      <c r="O221" s="43"/>
      <c r="Q221" s="28"/>
    </row>
    <row r="222" spans="13:17" x14ac:dyDescent="0.25">
      <c r="M222" s="43"/>
      <c r="N222" s="43"/>
      <c r="O222" s="43"/>
      <c r="Q222" s="28"/>
    </row>
    <row r="223" spans="13:17" x14ac:dyDescent="0.25">
      <c r="M223" s="43"/>
      <c r="N223" s="43"/>
      <c r="O223" s="43"/>
      <c r="Q223" s="28"/>
    </row>
    <row r="224" spans="13:17" x14ac:dyDescent="0.25">
      <c r="M224" s="43"/>
      <c r="N224" s="43"/>
      <c r="O224" s="43"/>
      <c r="Q224" s="28"/>
    </row>
    <row r="225" spans="13:17" x14ac:dyDescent="0.25">
      <c r="M225" s="43"/>
      <c r="N225" s="43"/>
      <c r="O225" s="43"/>
      <c r="Q225" s="28"/>
    </row>
    <row r="226" spans="13:17" x14ac:dyDescent="0.25">
      <c r="M226" s="43"/>
      <c r="N226" s="43"/>
      <c r="O226" s="43"/>
      <c r="Q226" s="28"/>
    </row>
    <row r="227" spans="13:17" x14ac:dyDescent="0.25">
      <c r="M227" s="43"/>
      <c r="N227" s="43"/>
      <c r="O227" s="43"/>
      <c r="Q227" s="28"/>
    </row>
    <row r="228" spans="13:17" x14ac:dyDescent="0.25">
      <c r="M228" s="43"/>
      <c r="N228" s="43"/>
      <c r="O228" s="43"/>
      <c r="Q228" s="28"/>
    </row>
    <row r="229" spans="13:17" x14ac:dyDescent="0.25">
      <c r="M229" s="43"/>
      <c r="N229" s="43"/>
      <c r="O229" s="43"/>
      <c r="Q229" s="28"/>
    </row>
    <row r="230" spans="13:17" x14ac:dyDescent="0.25">
      <c r="M230" s="43"/>
      <c r="N230" s="43"/>
      <c r="O230" s="43"/>
      <c r="Q230" s="28"/>
    </row>
    <row r="231" spans="13:17" x14ac:dyDescent="0.25">
      <c r="M231" s="43"/>
      <c r="N231" s="43"/>
      <c r="O231" s="43"/>
      <c r="Q231" s="28"/>
    </row>
    <row r="232" spans="13:17" x14ac:dyDescent="0.25">
      <c r="M232" s="43"/>
      <c r="N232" s="43"/>
      <c r="O232" s="43"/>
      <c r="Q232" s="28"/>
    </row>
    <row r="233" spans="13:17" x14ac:dyDescent="0.25">
      <c r="M233" s="43"/>
      <c r="N233" s="43"/>
      <c r="O233" s="43"/>
      <c r="Q233" s="28"/>
    </row>
    <row r="234" spans="13:17" x14ac:dyDescent="0.25">
      <c r="M234" s="43"/>
      <c r="N234" s="43"/>
      <c r="O234" s="43"/>
      <c r="Q234" s="28"/>
    </row>
    <row r="235" spans="13:17" x14ac:dyDescent="0.25">
      <c r="M235" s="43"/>
      <c r="N235" s="43"/>
      <c r="O235" s="43"/>
      <c r="Q235" s="28"/>
    </row>
    <row r="236" spans="13:17" x14ac:dyDescent="0.25">
      <c r="M236" s="43"/>
      <c r="N236" s="43"/>
      <c r="O236" s="43"/>
      <c r="Q236" s="28"/>
    </row>
    <row r="237" spans="13:17" x14ac:dyDescent="0.25">
      <c r="M237" s="43"/>
      <c r="N237" s="43"/>
      <c r="O237" s="43"/>
      <c r="Q237" s="28"/>
    </row>
    <row r="238" spans="13:17" x14ac:dyDescent="0.25">
      <c r="M238" s="43"/>
      <c r="N238" s="43"/>
      <c r="O238" s="43"/>
      <c r="Q238" s="28"/>
    </row>
    <row r="239" spans="13:17" x14ac:dyDescent="0.25">
      <c r="M239" s="43"/>
      <c r="N239" s="43"/>
      <c r="O239" s="43"/>
      <c r="Q239" s="28"/>
    </row>
    <row r="240" spans="13:17" x14ac:dyDescent="0.25">
      <c r="M240" s="43"/>
      <c r="N240" s="43"/>
      <c r="O240" s="43"/>
      <c r="Q240" s="28"/>
    </row>
    <row r="241" spans="13:17" x14ac:dyDescent="0.25">
      <c r="M241" s="43"/>
      <c r="N241" s="43"/>
      <c r="O241" s="43"/>
      <c r="Q241" s="28"/>
    </row>
    <row r="242" spans="13:17" x14ac:dyDescent="0.25">
      <c r="M242" s="43"/>
      <c r="N242" s="43"/>
      <c r="O242" s="43"/>
      <c r="Q242" s="28"/>
    </row>
    <row r="243" spans="13:17" x14ac:dyDescent="0.25">
      <c r="M243" s="43"/>
      <c r="N243" s="43"/>
      <c r="O243" s="43"/>
      <c r="Q243" s="28"/>
    </row>
    <row r="244" spans="13:17" x14ac:dyDescent="0.25">
      <c r="M244" s="43"/>
      <c r="N244" s="43"/>
      <c r="O244" s="43"/>
      <c r="Q244" s="28"/>
    </row>
    <row r="245" spans="13:17" x14ac:dyDescent="0.25">
      <c r="M245" s="43"/>
      <c r="N245" s="43"/>
      <c r="O245" s="43"/>
      <c r="Q245" s="28"/>
    </row>
    <row r="246" spans="13:17" x14ac:dyDescent="0.25">
      <c r="M246" s="43"/>
      <c r="N246" s="43"/>
      <c r="O246" s="43"/>
      <c r="Q246" s="28"/>
    </row>
    <row r="247" spans="13:17" x14ac:dyDescent="0.25">
      <c r="M247" s="43"/>
      <c r="N247" s="43"/>
      <c r="O247" s="43"/>
      <c r="Q247" s="28"/>
    </row>
    <row r="248" spans="13:17" x14ac:dyDescent="0.25">
      <c r="M248" s="43"/>
      <c r="N248" s="43"/>
      <c r="O248" s="43"/>
      <c r="Q248" s="28"/>
    </row>
    <row r="249" spans="13:17" x14ac:dyDescent="0.25">
      <c r="M249" s="43"/>
      <c r="N249" s="43"/>
      <c r="O249" s="43"/>
      <c r="Q249" s="28"/>
    </row>
    <row r="250" spans="13:17" x14ac:dyDescent="0.25">
      <c r="M250" s="43"/>
      <c r="N250" s="43"/>
      <c r="O250" s="43"/>
      <c r="Q250" s="28"/>
    </row>
    <row r="251" spans="13:17" x14ac:dyDescent="0.25">
      <c r="M251" s="43"/>
      <c r="N251" s="43"/>
      <c r="O251" s="43"/>
      <c r="Q251" s="28"/>
    </row>
    <row r="252" spans="13:17" x14ac:dyDescent="0.25">
      <c r="M252" s="43"/>
      <c r="N252" s="43"/>
      <c r="O252" s="43"/>
      <c r="Q252" s="28"/>
    </row>
    <row r="253" spans="13:17" x14ac:dyDescent="0.25">
      <c r="M253" s="43"/>
      <c r="N253" s="43"/>
      <c r="O253" s="43"/>
      <c r="Q253" s="28"/>
    </row>
    <row r="254" spans="13:17" x14ac:dyDescent="0.25">
      <c r="M254" s="43"/>
      <c r="N254" s="43"/>
      <c r="O254" s="43"/>
      <c r="Q254" s="28"/>
    </row>
    <row r="255" spans="13:17" x14ac:dyDescent="0.25">
      <c r="M255" s="43"/>
      <c r="N255" s="43"/>
      <c r="O255" s="43"/>
      <c r="Q255" s="28"/>
    </row>
    <row r="256" spans="13:17" x14ac:dyDescent="0.25">
      <c r="M256" s="43"/>
      <c r="N256" s="43"/>
    </row>
    <row r="257" spans="13:14" x14ac:dyDescent="0.25">
      <c r="M257" s="43"/>
      <c r="N257" s="43"/>
    </row>
    <row r="258" spans="13:14" x14ac:dyDescent="0.25">
      <c r="M258" s="43"/>
      <c r="N258" s="43"/>
    </row>
  </sheetData>
  <sortState ref="L4:M258">
    <sortCondition ref="L4:L258"/>
  </sortState>
  <pageMargins left="0.7" right="0.7" top="0.75" bottom="0.75" header="0.3" footer="0.3"/>
  <ignoredErrors>
    <ignoredError sqref="A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Oddrún Vala Jónsdóttir</cp:lastModifiedBy>
  <dcterms:created xsi:type="dcterms:W3CDTF">2018-06-28T08:42:52Z</dcterms:created>
  <dcterms:modified xsi:type="dcterms:W3CDTF">2018-11-02T11:42:30Z</dcterms:modified>
</cp:coreProperties>
</file>