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0 - júlí\"/>
    </mc:Choice>
  </mc:AlternateContent>
  <bookViews>
    <workbookView xWindow="0" yWindow="0" windowWidth="28800" windowHeight="12990"/>
  </bookViews>
  <sheets>
    <sheet name="tafl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H6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" i="1"/>
  <c r="G13" i="1" l="1"/>
  <c r="H5" i="1" l="1"/>
  <c r="G5" i="1"/>
  <c r="G56" i="1" l="1"/>
  <c r="H38" i="1" l="1"/>
  <c r="H7" i="1" l="1"/>
  <c r="H8" i="1"/>
  <c r="H9" i="1"/>
  <c r="H10" i="1"/>
  <c r="H11" i="1"/>
  <c r="H12" i="1"/>
  <c r="H13" i="1"/>
  <c r="H14" i="1"/>
  <c r="H15" i="1"/>
  <c r="H16" i="1"/>
  <c r="H18" i="1"/>
  <c r="H17" i="1"/>
  <c r="H19" i="1"/>
  <c r="H20" i="1"/>
  <c r="H22" i="1"/>
  <c r="H21" i="1"/>
  <c r="H23" i="1"/>
  <c r="H24" i="1"/>
  <c r="H25" i="1"/>
  <c r="H26" i="1"/>
  <c r="H27" i="1"/>
  <c r="H28" i="1"/>
  <c r="H29" i="1"/>
  <c r="H31" i="1"/>
  <c r="H30" i="1"/>
  <c r="H33" i="1"/>
  <c r="H32" i="1"/>
  <c r="H34" i="1"/>
  <c r="H35" i="1"/>
  <c r="H36" i="1"/>
  <c r="H37" i="1"/>
  <c r="H39" i="1"/>
  <c r="H40" i="1"/>
  <c r="H46" i="1"/>
  <c r="H44" i="1"/>
  <c r="H42" i="1"/>
  <c r="H47" i="1"/>
  <c r="H41" i="1"/>
  <c r="H49" i="1"/>
  <c r="H48" i="1"/>
  <c r="H50" i="1"/>
  <c r="H51" i="1"/>
  <c r="H52" i="1"/>
  <c r="H45" i="1"/>
  <c r="H53" i="1"/>
  <c r="H54" i="1"/>
  <c r="H55" i="1"/>
  <c r="H56" i="1"/>
  <c r="H57" i="1"/>
  <c r="G24" i="1"/>
  <c r="G6" i="1" l="1"/>
  <c r="G7" i="1"/>
  <c r="G8" i="1"/>
  <c r="G9" i="1"/>
  <c r="G10" i="1"/>
  <c r="G11" i="1"/>
  <c r="G12" i="1"/>
  <c r="G14" i="1"/>
  <c r="G15" i="1"/>
  <c r="G16" i="1"/>
  <c r="G18" i="1"/>
  <c r="G17" i="1"/>
  <c r="G19" i="1"/>
  <c r="G20" i="1"/>
  <c r="G22" i="1"/>
  <c r="G21" i="1"/>
  <c r="G23" i="1"/>
  <c r="G25" i="1"/>
  <c r="G26" i="1"/>
  <c r="G27" i="1"/>
  <c r="G28" i="1"/>
  <c r="G29" i="1"/>
  <c r="G31" i="1"/>
  <c r="G30" i="1"/>
  <c r="G33" i="1"/>
  <c r="G32" i="1"/>
  <c r="G34" i="1"/>
  <c r="G35" i="1"/>
  <c r="G36" i="1"/>
  <c r="G37" i="1"/>
  <c r="G39" i="1"/>
  <c r="G38" i="1"/>
  <c r="G40" i="1"/>
  <c r="G46" i="1"/>
  <c r="G44" i="1"/>
  <c r="G42" i="1"/>
  <c r="G47" i="1"/>
  <c r="G41" i="1"/>
  <c r="G49" i="1"/>
  <c r="G48" i="1"/>
  <c r="G50" i="1"/>
  <c r="G51" i="1"/>
  <c r="G52" i="1"/>
  <c r="G45" i="1"/>
  <c r="G53" i="1"/>
  <c r="G54" i="1"/>
  <c r="G55" i="1"/>
  <c r="G57" i="1"/>
  <c r="F56" i="1" l="1"/>
  <c r="F38" i="1"/>
  <c r="F6" i="1" l="1"/>
  <c r="F19" i="1" l="1"/>
  <c r="F31" i="1"/>
  <c r="F18" i="1"/>
  <c r="F53" i="1" l="1"/>
  <c r="F17" i="1"/>
  <c r="F57" i="1" l="1"/>
  <c r="F7" i="1" l="1"/>
  <c r="F8" i="1"/>
  <c r="F9" i="1"/>
  <c r="F11" i="1"/>
  <c r="F10" i="1"/>
  <c r="F12" i="1"/>
  <c r="F13" i="1"/>
  <c r="F14" i="1"/>
  <c r="F15" i="1"/>
  <c r="F16" i="1"/>
  <c r="F20" i="1"/>
  <c r="F22" i="1"/>
  <c r="F21" i="1"/>
  <c r="F23" i="1"/>
  <c r="F25" i="1"/>
  <c r="F26" i="1"/>
  <c r="F28" i="1"/>
  <c r="F27" i="1"/>
  <c r="F24" i="1"/>
  <c r="F29" i="1"/>
  <c r="F32" i="1"/>
  <c r="F33" i="1"/>
  <c r="F34" i="1"/>
  <c r="F35" i="1"/>
  <c r="F30" i="1"/>
  <c r="F36" i="1"/>
  <c r="F37" i="1"/>
  <c r="F39" i="1"/>
  <c r="F40" i="1"/>
  <c r="F44" i="1"/>
  <c r="F46" i="1"/>
  <c r="F47" i="1"/>
  <c r="F42" i="1"/>
  <c r="F49" i="1"/>
  <c r="F48" i="1"/>
  <c r="F50" i="1"/>
  <c r="F51" i="1"/>
  <c r="F41" i="1"/>
  <c r="F52" i="1"/>
  <c r="F54" i="1"/>
</calcChain>
</file>

<file path=xl/sharedStrings.xml><?xml version="1.0" encoding="utf-8"?>
<sst xmlns="http://schemas.openxmlformats.org/spreadsheetml/2006/main" count="195" uniqueCount="107">
  <si>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</si>
  <si>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</si>
  <si>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</si>
  <si>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</si>
  <si>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</si>
  <si>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</si>
  <si>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</si>
  <si>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</si>
  <si>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</si>
  <si>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</si>
  <si>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</si>
  <si>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</si>
  <si>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</si>
  <si>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</si>
  <si>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</si>
  <si>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</si>
  <si>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</si>
  <si>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</si>
  <si>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</si>
  <si>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</si>
  <si>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</si>
  <si>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</si>
  <si>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</si>
  <si>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</si>
  <si>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</si>
  <si>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</si>
  <si>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</si>
  <si>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</si>
  <si>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</si>
  <si>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</si>
  <si>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</si>
  <si>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</si>
  <si>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</si>
  <si>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</si>
  <si>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</si>
  <si>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</si>
  <si>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</si>
  <si>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</si>
  <si>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</si>
  <si>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</si>
  <si>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</si>
  <si>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</si>
  <si>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</si>
  <si>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</si>
  <si>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</si>
  <si>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</si>
  <si>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</si>
  <si>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</si>
  <si>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</si>
  <si>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</si>
  <si>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</si>
  <si>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</si>
  <si>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</si>
  <si>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</si>
  <si>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</si>
  <si>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</si>
  <si>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</si>
  <si>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</si>
  <si>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</si>
  <si>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</si>
  <si>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</si>
  <si>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</si>
  <si>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</si>
  <si>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</si>
  <si>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</si>
  <si>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</si>
  <si>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</si>
  <si>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</si>
  <si>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</si>
  <si>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</si>
  <si>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</si>
  <si>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</si>
  <si>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</si>
  <si>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</si>
  <si>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</si>
  <si>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</si>
  <si>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</si>
  <si>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</si>
  <si>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</si>
  <si>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</si>
  <si>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</si>
  <si>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</si>
  <si>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</si>
  <si>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</si>
  <si>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</si>
  <si>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</si>
  <si>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</si>
  <si>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</si>
  <si>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</si>
  <si>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</si>
  <si>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</si>
  <si>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</si>
  <si>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</si>
  <si>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</si>
  <si>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</si>
  <si>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</si>
  <si>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</si>
  <si>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Br. m/1.des 2018 og 1. desember 2019</t>
  </si>
  <si>
    <t>Tölurnar byggjast á skráningu í þjóðskrá þann 1. hvers mánaðar.</t>
  </si>
  <si>
    <t>tru</t>
  </si>
  <si>
    <t>&lt;</t>
  </si>
  <si>
    <t>=</t>
  </si>
  <si>
    <t>fj</t>
  </si>
  <si>
    <t>Lakulish jóga á Íslandi</t>
  </si>
  <si>
    <t>Fjöldi skráðra í trú- og lífsskoðunarfélög þann 1. júlí   s.l. og samanburður við fjölda þann 1. desember 2018 og 2019.</t>
  </si>
  <si>
    <t>Br. m/1.12.2019 og 1.7.2020 (%)</t>
  </si>
  <si>
    <t>Br. m/1.des 2019 og 1. júlí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</si>
</sst>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F]d/\ mmmm\ yyyy;@"/>
  </numFmts>
  <fonts count="10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/>
    <xf numFmtId="0" fontId="1" fillId="4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164" fontId="0" fillId="2" borderId="0" xfId="0" applyNumberFormat="1" applyFill="1" applyBorder="1"/>
    <xf numFmtId="3" fontId="0" fillId="2" borderId="0" xfId="0" applyNumberFormat="1" applyFill="1" applyBorder="1"/>
    <xf numFmtId="3" fontId="0" fillId="2" borderId="0" xfId="0" applyNumberFormat="1" applyFill="1" applyAlignment="1">
      <alignment horizontal="right"/>
    </xf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165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0" xfId="0" applyFont="1" applyFill="1"/>
    <xf numFmtId="0" fontId="1" fillId="2" borderId="0" xfId="0" applyFont="1" applyFill="1" applyBorder="1" applyAlignment="1">
      <alignment horizontal="left" vertical="center" wrapText="1"/>
    </xf>
    <xf numFmtId="3" fontId="0" fillId="4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/>
    <xf numFmtId="3" fontId="4" fillId="2" borderId="0" xfId="0" applyNumberFormat="1" applyFont="1" applyFill="1"/>
    <xf numFmtId="0" fontId="0" fillId="0" borderId="0" xfId="0" applyAlignment="1">
      <alignment horizontal="center"/>
    </xf>
    <xf numFmtId="3" fontId="1" fillId="4" borderId="0" xfId="0" applyNumberFormat="1" applyFont="1" applyFill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3" fontId="2" fillId="4" borderId="2" xfId="0" applyNumberFormat="1" applyFont="1" applyFill="1" applyBorder="1" applyAlignment="1">
      <alignment horizontal="center"/>
    </xf>
    <xf numFmtId="3" fontId="0" fillId="4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topLeftCell="A23" workbookViewId="0">
      <selection activeCell="H35" sqref="H35"/>
    </sheetView>
  </sheetViews>
  <sheetFormatPr defaultRowHeight="15" x14ac:dyDescent="0.25"/>
  <cols>
    <col min="1" max="1" width="3.42578125" style="27" customWidth="1"/>
    <col min="2" max="2" width="42.140625" style="2" bestFit="1" customWidth="1"/>
    <col min="3" max="3" width="19.85546875" style="1" customWidth="1"/>
    <col min="4" max="4" width="19.5703125" style="1" bestFit="1" customWidth="1"/>
    <col min="5" max="5" width="19.5703125" style="1" customWidth="1"/>
    <col min="6" max="6" width="33.28515625" style="1" customWidth="1"/>
    <col min="7" max="7" width="27.85546875" style="1" customWidth="1"/>
    <col min="8" max="8" width="24.85546875" style="1" customWidth="1"/>
    <col min="9" max="9" width="9.140625" style="3"/>
    <col min="10" max="10" width="9.140625" style="41"/>
    <col min="11" max="11" width="9.28515625" style="38" bestFit="1" customWidth="1"/>
    <col min="12" max="12" width="9.5703125" style="38" bestFit="1" customWidth="1"/>
    <col min="13" max="13" width="9.140625" style="41"/>
    <col min="14" max="14" width="12.7109375" style="41" customWidth="1"/>
    <col min="15" max="15" width="8.7109375" style="3" customWidth="1"/>
    <col min="16" max="16384" width="9.140625" style="3"/>
  </cols>
  <sheetData>
    <row r="1" spans="1:24" ht="18.75" x14ac:dyDescent="0.3">
      <c r="A1" s="23" t="s">
        <v>104</v>
      </c>
    </row>
    <row r="2" spans="1:24" x14ac:dyDescent="0.25">
      <c r="A2" s="24" t="s">
        <v>91</v>
      </c>
    </row>
    <row r="3" spans="1:24" x14ac:dyDescent="0.25">
      <c r="A3" s="25"/>
    </row>
    <row r="4" spans="1:24" ht="15.75" thickBot="1" x14ac:dyDescent="0.3">
      <c r="A4" s="26"/>
      <c r="B4" s="5" t="s">
        <v>89</v>
      </c>
      <c r="C4" s="6">
        <v>43435</v>
      </c>
      <c r="D4" s="6">
        <v>43800</v>
      </c>
      <c r="E4" s="6">
        <v>44013</v>
      </c>
      <c r="F4" s="31" t="s">
        <v>97</v>
      </c>
      <c r="G4" s="31" t="s">
        <v>106</v>
      </c>
      <c r="H4" s="32" t="s">
        <v>105</v>
      </c>
      <c r="J4" s="38" t="s">
        <v>99</v>
      </c>
      <c r="K4" s="38" t="s">
        <v>99</v>
      </c>
      <c r="L4" s="41" t="s">
        <v>102</v>
      </c>
    </row>
    <row r="5" spans="1:24" x14ac:dyDescent="0.25">
      <c r="A5" s="39">
        <v>1</v>
      </c>
      <c r="B5" s="4" t="s">
        <v>40</v>
      </c>
      <c r="C5" s="17">
        <v>232672</v>
      </c>
      <c r="D5" s="17">
        <v>231154</v>
      </c>
      <c r="E5" s="17">
        <v>230626</v>
      </c>
      <c r="F5" s="28">
        <f>D5-C5</f>
        <v>-1518</v>
      </c>
      <c r="G5" s="28">
        <f t="shared" ref="G5:G42" si="0">E5-D5</f>
        <v>-528</v>
      </c>
      <c r="H5" s="33">
        <f t="shared" ref="H5:H36" si="1">E5/D5-1</f>
        <v>-2.2841914913867001E-3</v>
      </c>
      <c r="J5" s="38">
        <v>1</v>
      </c>
      <c r="K5" s="38">
        <v>1</v>
      </c>
      <c r="L5" s="41">
        <v>230626</v>
      </c>
      <c r="M5" s="45">
        <f>L5-E5</f>
        <v>0</v>
      </c>
      <c r="N5" s="44"/>
    </row>
    <row r="6" spans="1:24" x14ac:dyDescent="0.25">
      <c r="A6" s="39">
        <v>7</v>
      </c>
      <c r="B6" s="7" t="s">
        <v>46</v>
      </c>
      <c r="C6" s="18">
        <v>13934</v>
      </c>
      <c r="D6" s="18">
        <v>14554</v>
      </c>
      <c r="E6" s="18">
        <v>14675</v>
      </c>
      <c r="F6" s="22">
        <f t="shared" ref="F6:F42" si="2">D6-C6</f>
        <v>620</v>
      </c>
      <c r="G6" s="22">
        <f t="shared" si="0"/>
        <v>121</v>
      </c>
      <c r="H6" s="34">
        <f>E6/D6-1</f>
        <v>8.3138656039576375E-3</v>
      </c>
      <c r="J6" s="38">
        <v>7</v>
      </c>
      <c r="K6" s="38">
        <v>7</v>
      </c>
      <c r="L6" s="41">
        <v>14675</v>
      </c>
      <c r="M6" s="45">
        <f t="shared" ref="M6:M57" si="3">L6-E6</f>
        <v>0</v>
      </c>
      <c r="N6" s="44"/>
      <c r="O6" s="9"/>
      <c r="P6" s="14"/>
      <c r="Q6" s="13"/>
      <c r="R6" s="13"/>
      <c r="S6" s="13"/>
      <c r="T6" s="13"/>
      <c r="U6" s="13"/>
      <c r="V6" s="13"/>
      <c r="W6" s="13"/>
      <c r="X6" s="13"/>
    </row>
    <row r="7" spans="1:24" x14ac:dyDescent="0.25">
      <c r="A7" s="39">
        <v>2</v>
      </c>
      <c r="B7" s="4" t="s">
        <v>41</v>
      </c>
      <c r="C7" s="17">
        <v>9844</v>
      </c>
      <c r="D7" s="17">
        <v>10004</v>
      </c>
      <c r="E7" s="17">
        <v>10016</v>
      </c>
      <c r="F7" s="21">
        <f t="shared" si="2"/>
        <v>160</v>
      </c>
      <c r="G7" s="21">
        <f t="shared" si="0"/>
        <v>12</v>
      </c>
      <c r="H7" s="35">
        <f t="shared" si="1"/>
        <v>1.1995201919232645E-3</v>
      </c>
      <c r="J7" s="38">
        <v>2</v>
      </c>
      <c r="K7" s="38">
        <v>2</v>
      </c>
      <c r="L7" s="41">
        <v>10016</v>
      </c>
      <c r="M7" s="45">
        <f t="shared" si="3"/>
        <v>0</v>
      </c>
      <c r="N7" s="44"/>
      <c r="O7" s="9"/>
      <c r="P7" s="14"/>
      <c r="Q7" s="13"/>
      <c r="R7" s="13"/>
      <c r="S7" s="13"/>
      <c r="T7" s="13"/>
      <c r="U7" s="13"/>
      <c r="V7" s="13"/>
      <c r="W7" s="13"/>
      <c r="X7" s="13"/>
    </row>
    <row r="8" spans="1:24" x14ac:dyDescent="0.25">
      <c r="A8" s="39">
        <v>8</v>
      </c>
      <c r="B8" s="7" t="s">
        <v>47</v>
      </c>
      <c r="C8" s="18">
        <v>6970</v>
      </c>
      <c r="D8" s="18">
        <v>7199</v>
      </c>
      <c r="E8" s="18">
        <v>7294</v>
      </c>
      <c r="F8" s="22">
        <f t="shared" si="2"/>
        <v>229</v>
      </c>
      <c r="G8" s="22">
        <f t="shared" si="0"/>
        <v>95</v>
      </c>
      <c r="H8" s="34">
        <f t="shared" si="1"/>
        <v>1.3196277260730582E-2</v>
      </c>
      <c r="J8" s="38">
        <v>8</v>
      </c>
      <c r="K8" s="38">
        <v>8</v>
      </c>
      <c r="L8" s="41">
        <v>7294</v>
      </c>
      <c r="M8" s="45">
        <f t="shared" si="3"/>
        <v>0</v>
      </c>
      <c r="N8" s="44"/>
      <c r="O8" s="15"/>
      <c r="P8" s="14"/>
      <c r="Q8" s="13"/>
      <c r="R8" s="13"/>
      <c r="S8" s="13"/>
      <c r="T8" s="13"/>
      <c r="U8" s="13"/>
      <c r="V8" s="13"/>
      <c r="W8" s="13"/>
      <c r="X8" s="13"/>
    </row>
    <row r="9" spans="1:24" x14ac:dyDescent="0.25">
      <c r="A9" s="39" t="s">
        <v>16</v>
      </c>
      <c r="B9" s="4" t="s">
        <v>82</v>
      </c>
      <c r="C9" s="17">
        <v>4428</v>
      </c>
      <c r="D9" s="17">
        <v>4723</v>
      </c>
      <c r="E9" s="17">
        <v>4939</v>
      </c>
      <c r="F9" s="21">
        <f t="shared" si="2"/>
        <v>295</v>
      </c>
      <c r="G9" s="21">
        <f t="shared" si="0"/>
        <v>216</v>
      </c>
      <c r="H9" s="35">
        <f t="shared" si="1"/>
        <v>4.5733643870421448E-2</v>
      </c>
      <c r="J9" s="38" t="s">
        <v>16</v>
      </c>
      <c r="K9" s="38" t="s">
        <v>16</v>
      </c>
      <c r="L9" s="41">
        <v>4939</v>
      </c>
      <c r="M9" s="45">
        <f t="shared" si="3"/>
        <v>0</v>
      </c>
      <c r="N9" s="44"/>
      <c r="O9" s="9"/>
      <c r="P9" s="14"/>
      <c r="Q9" s="13"/>
      <c r="R9" s="13"/>
      <c r="S9" s="13"/>
      <c r="T9" s="13"/>
      <c r="U9" s="13"/>
      <c r="V9" s="13"/>
      <c r="W9" s="13"/>
      <c r="X9" s="13"/>
    </row>
    <row r="10" spans="1:24" x14ac:dyDescent="0.25">
      <c r="A10" s="39" t="s">
        <v>38</v>
      </c>
      <c r="B10" s="7" t="s">
        <v>58</v>
      </c>
      <c r="C10" s="18">
        <v>2815</v>
      </c>
      <c r="D10" s="18">
        <v>3470</v>
      </c>
      <c r="E10" s="18">
        <v>3746</v>
      </c>
      <c r="F10" s="22">
        <f t="shared" si="2"/>
        <v>655</v>
      </c>
      <c r="G10" s="22">
        <f t="shared" si="0"/>
        <v>276</v>
      </c>
      <c r="H10" s="34">
        <f t="shared" si="1"/>
        <v>7.953890489913551E-2</v>
      </c>
      <c r="J10" s="38" t="s">
        <v>38</v>
      </c>
      <c r="K10" s="38" t="s">
        <v>38</v>
      </c>
      <c r="L10" s="41">
        <v>3746</v>
      </c>
      <c r="M10" s="45">
        <f t="shared" si="3"/>
        <v>0</v>
      </c>
      <c r="N10" s="44"/>
      <c r="O10" s="9"/>
      <c r="P10" s="14"/>
      <c r="Q10" s="13"/>
      <c r="R10" s="13"/>
      <c r="S10" s="13"/>
      <c r="T10" s="13"/>
      <c r="U10" s="13"/>
      <c r="V10" s="13"/>
      <c r="W10" s="13"/>
      <c r="X10" s="13"/>
    </row>
    <row r="11" spans="1:24" x14ac:dyDescent="0.25">
      <c r="A11" s="39">
        <v>3</v>
      </c>
      <c r="B11" s="11" t="s">
        <v>42</v>
      </c>
      <c r="C11" s="17">
        <v>3294</v>
      </c>
      <c r="D11" s="17">
        <v>3247</v>
      </c>
      <c r="E11" s="17">
        <v>3235</v>
      </c>
      <c r="F11" s="28">
        <f t="shared" si="2"/>
        <v>-47</v>
      </c>
      <c r="G11" s="28">
        <f t="shared" si="0"/>
        <v>-12</v>
      </c>
      <c r="H11" s="33">
        <f t="shared" si="1"/>
        <v>-3.6957191253464972E-3</v>
      </c>
      <c r="J11" s="38">
        <v>3</v>
      </c>
      <c r="K11" s="38">
        <v>3</v>
      </c>
      <c r="L11" s="41">
        <v>3235</v>
      </c>
      <c r="M11" s="45">
        <f t="shared" si="3"/>
        <v>0</v>
      </c>
      <c r="N11" s="44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x14ac:dyDescent="0.25">
      <c r="A12" s="39">
        <v>6</v>
      </c>
      <c r="B12" s="12" t="s">
        <v>45</v>
      </c>
      <c r="C12" s="18">
        <v>2080</v>
      </c>
      <c r="D12" s="18">
        <v>2105</v>
      </c>
      <c r="E12" s="18">
        <v>2092</v>
      </c>
      <c r="F12" s="22">
        <f t="shared" si="2"/>
        <v>25</v>
      </c>
      <c r="G12" s="29">
        <f t="shared" si="0"/>
        <v>-13</v>
      </c>
      <c r="H12" s="36">
        <f t="shared" si="1"/>
        <v>-6.1757719714964354E-3</v>
      </c>
      <c r="J12" s="38">
        <v>6</v>
      </c>
      <c r="K12" s="38">
        <v>6</v>
      </c>
      <c r="L12" s="41">
        <v>2092</v>
      </c>
      <c r="M12" s="45">
        <f t="shared" si="3"/>
        <v>0</v>
      </c>
      <c r="N12" s="44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39" t="s">
        <v>25</v>
      </c>
      <c r="B13" s="8" t="s">
        <v>59</v>
      </c>
      <c r="C13" s="17">
        <v>1630</v>
      </c>
      <c r="D13" s="17">
        <v>1255</v>
      </c>
      <c r="E13" s="17">
        <v>1088</v>
      </c>
      <c r="F13" s="28">
        <f t="shared" si="2"/>
        <v>-375</v>
      </c>
      <c r="G13" s="28">
        <f>E13-D13</f>
        <v>-167</v>
      </c>
      <c r="H13" s="33">
        <f t="shared" si="1"/>
        <v>-0.13306772908366538</v>
      </c>
      <c r="J13" s="38" t="s">
        <v>25</v>
      </c>
      <c r="K13" s="38" t="s">
        <v>25</v>
      </c>
      <c r="L13" s="41">
        <v>1088</v>
      </c>
      <c r="M13" s="45">
        <f t="shared" si="3"/>
        <v>0</v>
      </c>
      <c r="N13" s="44"/>
      <c r="P13" s="13"/>
      <c r="Q13" s="13"/>
      <c r="R13" s="13"/>
      <c r="S13" s="13"/>
      <c r="T13" s="13"/>
      <c r="U13" s="13"/>
      <c r="V13" s="13"/>
      <c r="W13" s="13"/>
      <c r="X13" s="13"/>
    </row>
    <row r="14" spans="1:24" x14ac:dyDescent="0.25">
      <c r="A14" s="39" t="s">
        <v>24</v>
      </c>
      <c r="B14" s="12" t="s">
        <v>48</v>
      </c>
      <c r="C14" s="18">
        <v>1121</v>
      </c>
      <c r="D14" s="18">
        <v>1113</v>
      </c>
      <c r="E14" s="18">
        <v>1123</v>
      </c>
      <c r="F14" s="29">
        <f t="shared" si="2"/>
        <v>-8</v>
      </c>
      <c r="G14" s="22">
        <f t="shared" si="0"/>
        <v>10</v>
      </c>
      <c r="H14" s="34">
        <f t="shared" si="1"/>
        <v>8.9847259658579759E-3</v>
      </c>
      <c r="J14" s="38" t="s">
        <v>24</v>
      </c>
      <c r="K14" s="38" t="s">
        <v>24</v>
      </c>
      <c r="L14" s="41">
        <v>1123</v>
      </c>
      <c r="M14" s="45">
        <f t="shared" si="3"/>
        <v>0</v>
      </c>
      <c r="N14" s="44"/>
      <c r="P14" s="13"/>
      <c r="Q14" s="13"/>
      <c r="R14" s="13"/>
      <c r="S14" s="13"/>
      <c r="T14" s="13"/>
      <c r="U14" s="13"/>
      <c r="V14" s="13"/>
      <c r="W14" s="13"/>
      <c r="X14" s="13"/>
    </row>
    <row r="15" spans="1:24" x14ac:dyDescent="0.25">
      <c r="A15" s="39" t="s">
        <v>32</v>
      </c>
      <c r="B15" s="8" t="s">
        <v>63</v>
      </c>
      <c r="C15" s="17">
        <v>685</v>
      </c>
      <c r="D15" s="17">
        <v>734</v>
      </c>
      <c r="E15" s="17">
        <v>744</v>
      </c>
      <c r="F15" s="21">
        <f t="shared" si="2"/>
        <v>49</v>
      </c>
      <c r="G15" s="21">
        <f t="shared" si="0"/>
        <v>10</v>
      </c>
      <c r="H15" s="35">
        <f t="shared" si="1"/>
        <v>1.3623978201634968E-2</v>
      </c>
      <c r="J15" s="38" t="s">
        <v>32</v>
      </c>
      <c r="K15" s="38" t="s">
        <v>32</v>
      </c>
      <c r="L15" s="41">
        <v>744</v>
      </c>
      <c r="M15" s="45">
        <f t="shared" si="3"/>
        <v>0</v>
      </c>
      <c r="N15" s="44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x14ac:dyDescent="0.25">
      <c r="A16" s="39">
        <v>4</v>
      </c>
      <c r="B16" s="12" t="s">
        <v>43</v>
      </c>
      <c r="C16" s="18">
        <v>652</v>
      </c>
      <c r="D16" s="18">
        <v>628</v>
      </c>
      <c r="E16" s="18">
        <v>623</v>
      </c>
      <c r="F16" s="29">
        <f t="shared" si="2"/>
        <v>-24</v>
      </c>
      <c r="G16" s="29">
        <f t="shared" si="0"/>
        <v>-5</v>
      </c>
      <c r="H16" s="36">
        <f t="shared" si="1"/>
        <v>-7.9617834394904996E-3</v>
      </c>
      <c r="J16" s="38">
        <v>4</v>
      </c>
      <c r="K16" s="38">
        <v>4</v>
      </c>
      <c r="L16" s="41">
        <v>623</v>
      </c>
      <c r="M16" s="45">
        <f t="shared" si="3"/>
        <v>0</v>
      </c>
      <c r="N16" s="44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x14ac:dyDescent="0.25">
      <c r="A17" s="39" t="s">
        <v>33</v>
      </c>
      <c r="B17" s="8" t="s">
        <v>53</v>
      </c>
      <c r="C17" s="17">
        <v>535</v>
      </c>
      <c r="D17" s="17">
        <v>621</v>
      </c>
      <c r="E17" s="17">
        <v>616</v>
      </c>
      <c r="F17" s="21">
        <f t="shared" si="2"/>
        <v>86</v>
      </c>
      <c r="G17" s="28">
        <f t="shared" si="0"/>
        <v>-5</v>
      </c>
      <c r="H17" s="35">
        <f t="shared" si="1"/>
        <v>-8.0515297906602612E-3</v>
      </c>
      <c r="J17" s="38" t="s">
        <v>33</v>
      </c>
      <c r="K17" s="38" t="s">
        <v>33</v>
      </c>
      <c r="L17" s="41">
        <v>616</v>
      </c>
      <c r="M17" s="45">
        <f t="shared" si="3"/>
        <v>0</v>
      </c>
      <c r="N17" s="44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x14ac:dyDescent="0.25">
      <c r="A18" s="39" t="s">
        <v>11</v>
      </c>
      <c r="B18" s="8" t="s">
        <v>67</v>
      </c>
      <c r="C18" s="17">
        <v>620</v>
      </c>
      <c r="D18" s="17">
        <v>600</v>
      </c>
      <c r="E18" s="17">
        <v>612</v>
      </c>
      <c r="F18" s="28">
        <f t="shared" si="2"/>
        <v>-20</v>
      </c>
      <c r="G18" s="21">
        <f t="shared" si="0"/>
        <v>12</v>
      </c>
      <c r="H18" s="35">
        <f t="shared" si="1"/>
        <v>2.0000000000000018E-2</v>
      </c>
      <c r="J18" s="38" t="s">
        <v>11</v>
      </c>
      <c r="K18" s="38" t="s">
        <v>11</v>
      </c>
      <c r="L18" s="41">
        <v>612</v>
      </c>
      <c r="M18" s="45">
        <f t="shared" si="3"/>
        <v>0</v>
      </c>
      <c r="N18" s="44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x14ac:dyDescent="0.25">
      <c r="A19" s="39" t="s">
        <v>15</v>
      </c>
      <c r="B19" s="10" t="s">
        <v>84</v>
      </c>
      <c r="C19" s="18">
        <v>530</v>
      </c>
      <c r="D19" s="18">
        <v>502</v>
      </c>
      <c r="E19" s="18">
        <v>485</v>
      </c>
      <c r="F19" s="29">
        <f t="shared" si="2"/>
        <v>-28</v>
      </c>
      <c r="G19" s="29">
        <f t="shared" si="0"/>
        <v>-17</v>
      </c>
      <c r="H19" s="36">
        <f t="shared" si="1"/>
        <v>-3.3864541832669293E-2</v>
      </c>
      <c r="J19" s="38" t="s">
        <v>15</v>
      </c>
      <c r="K19" s="38" t="s">
        <v>15</v>
      </c>
      <c r="L19" s="41">
        <v>485</v>
      </c>
      <c r="M19" s="45">
        <f t="shared" si="3"/>
        <v>0</v>
      </c>
      <c r="N19" s="44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x14ac:dyDescent="0.25">
      <c r="A20" s="39" t="s">
        <v>17</v>
      </c>
      <c r="B20" s="8" t="s">
        <v>54</v>
      </c>
      <c r="C20" s="17">
        <v>437</v>
      </c>
      <c r="D20" s="17">
        <v>428</v>
      </c>
      <c r="E20" s="17">
        <v>412</v>
      </c>
      <c r="F20" s="28">
        <f t="shared" si="2"/>
        <v>-9</v>
      </c>
      <c r="G20" s="28">
        <f t="shared" si="0"/>
        <v>-16</v>
      </c>
      <c r="H20" s="33">
        <f t="shared" si="1"/>
        <v>-3.7383177570093462E-2</v>
      </c>
      <c r="J20" s="38" t="s">
        <v>17</v>
      </c>
      <c r="K20" s="38" t="s">
        <v>17</v>
      </c>
      <c r="L20" s="41">
        <v>412</v>
      </c>
      <c r="M20" s="45">
        <f t="shared" si="3"/>
        <v>0</v>
      </c>
      <c r="N20" s="44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x14ac:dyDescent="0.25">
      <c r="A21" s="39" t="s">
        <v>37</v>
      </c>
      <c r="B21" s="7" t="s">
        <v>64</v>
      </c>
      <c r="C21" s="18">
        <v>365</v>
      </c>
      <c r="D21" s="18">
        <v>373</v>
      </c>
      <c r="E21" s="18">
        <v>379</v>
      </c>
      <c r="F21" s="29">
        <f t="shared" si="2"/>
        <v>8</v>
      </c>
      <c r="G21" s="22">
        <f t="shared" si="0"/>
        <v>6</v>
      </c>
      <c r="H21" s="34">
        <f t="shared" si="1"/>
        <v>1.6085790884718509E-2</v>
      </c>
      <c r="J21" s="38" t="s">
        <v>37</v>
      </c>
      <c r="K21" s="38" t="s">
        <v>37</v>
      </c>
      <c r="L21" s="41">
        <v>379</v>
      </c>
      <c r="M21" s="45">
        <f t="shared" si="3"/>
        <v>0</v>
      </c>
      <c r="N21" s="44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x14ac:dyDescent="0.25">
      <c r="A22" s="37" t="s">
        <v>29</v>
      </c>
      <c r="B22" s="8" t="s">
        <v>74</v>
      </c>
      <c r="C22" s="20">
        <v>394</v>
      </c>
      <c r="D22" s="20">
        <v>372</v>
      </c>
      <c r="E22" s="20">
        <v>373</v>
      </c>
      <c r="F22" s="28">
        <f t="shared" si="2"/>
        <v>-22</v>
      </c>
      <c r="G22" s="21">
        <f t="shared" si="0"/>
        <v>1</v>
      </c>
      <c r="H22" s="35">
        <f t="shared" si="1"/>
        <v>2.6881720430107503E-3</v>
      </c>
      <c r="J22" s="38" t="s">
        <v>29</v>
      </c>
      <c r="K22" s="38" t="s">
        <v>29</v>
      </c>
      <c r="L22" s="41">
        <v>373</v>
      </c>
      <c r="M22" s="45">
        <f t="shared" si="3"/>
        <v>0</v>
      </c>
      <c r="N22" s="44"/>
      <c r="O22" s="1"/>
      <c r="P22" s="16"/>
    </row>
    <row r="23" spans="1:24" x14ac:dyDescent="0.25">
      <c r="A23" s="39" t="s">
        <v>21</v>
      </c>
      <c r="B23" s="10" t="s">
        <v>83</v>
      </c>
      <c r="C23" s="18">
        <v>357</v>
      </c>
      <c r="D23" s="18">
        <v>353</v>
      </c>
      <c r="E23" s="18">
        <v>349</v>
      </c>
      <c r="F23" s="29">
        <f t="shared" si="2"/>
        <v>-4</v>
      </c>
      <c r="G23" s="29">
        <f t="shared" si="0"/>
        <v>-4</v>
      </c>
      <c r="H23" s="34">
        <f t="shared" si="1"/>
        <v>-1.1331444759206777E-2</v>
      </c>
      <c r="J23" s="38" t="s">
        <v>21</v>
      </c>
      <c r="K23" s="38" t="s">
        <v>21</v>
      </c>
      <c r="L23" s="41">
        <v>349</v>
      </c>
      <c r="M23" s="45">
        <f t="shared" si="3"/>
        <v>0</v>
      </c>
      <c r="N23" s="44"/>
      <c r="O23" s="1"/>
      <c r="P23" s="16"/>
    </row>
    <row r="24" spans="1:24" x14ac:dyDescent="0.25">
      <c r="A24" s="39" t="s">
        <v>27</v>
      </c>
      <c r="B24" s="11" t="s">
        <v>80</v>
      </c>
      <c r="C24" s="17">
        <v>191</v>
      </c>
      <c r="D24" s="17">
        <v>251</v>
      </c>
      <c r="E24" s="17">
        <v>341</v>
      </c>
      <c r="F24" s="21">
        <f t="shared" si="2"/>
        <v>60</v>
      </c>
      <c r="G24" s="21">
        <f t="shared" si="0"/>
        <v>90</v>
      </c>
      <c r="H24" s="35">
        <f t="shared" si="1"/>
        <v>0.35856573705179273</v>
      </c>
      <c r="J24" s="38" t="s">
        <v>27</v>
      </c>
      <c r="K24" s="38" t="s">
        <v>27</v>
      </c>
      <c r="L24" s="41">
        <v>341</v>
      </c>
      <c r="M24" s="45">
        <f t="shared" si="3"/>
        <v>0</v>
      </c>
      <c r="N24" s="44"/>
      <c r="O24" s="1"/>
      <c r="P24" s="16"/>
    </row>
    <row r="25" spans="1:24" x14ac:dyDescent="0.25">
      <c r="A25" s="39" t="s">
        <v>34</v>
      </c>
      <c r="B25" s="7" t="s">
        <v>55</v>
      </c>
      <c r="C25" s="18">
        <v>251</v>
      </c>
      <c r="D25" s="18">
        <v>243</v>
      </c>
      <c r="E25" s="18">
        <v>241</v>
      </c>
      <c r="F25" s="29">
        <f t="shared" si="2"/>
        <v>-8</v>
      </c>
      <c r="G25" s="22">
        <f t="shared" si="0"/>
        <v>-2</v>
      </c>
      <c r="H25" s="36">
        <f t="shared" si="1"/>
        <v>-8.2304526748970819E-3</v>
      </c>
      <c r="J25" s="38" t="s">
        <v>34</v>
      </c>
      <c r="K25" s="38" t="s">
        <v>34</v>
      </c>
      <c r="L25" s="41">
        <v>241</v>
      </c>
      <c r="M25" s="45">
        <f t="shared" si="3"/>
        <v>0</v>
      </c>
      <c r="N25" s="44"/>
      <c r="O25" s="1"/>
      <c r="P25" s="16"/>
    </row>
    <row r="26" spans="1:24" x14ac:dyDescent="0.25">
      <c r="A26" s="39" t="s">
        <v>13</v>
      </c>
      <c r="B26" s="4" t="s">
        <v>68</v>
      </c>
      <c r="C26" s="17">
        <v>195</v>
      </c>
      <c r="D26" s="17">
        <v>195</v>
      </c>
      <c r="E26" s="17">
        <v>205</v>
      </c>
      <c r="F26" s="21">
        <f t="shared" si="2"/>
        <v>0</v>
      </c>
      <c r="G26" s="21">
        <f t="shared" si="0"/>
        <v>10</v>
      </c>
      <c r="H26" s="35">
        <f t="shared" si="1"/>
        <v>5.1282051282051322E-2</v>
      </c>
      <c r="J26" s="38" t="s">
        <v>13</v>
      </c>
      <c r="K26" s="38" t="s">
        <v>13</v>
      </c>
      <c r="L26" s="41">
        <v>205</v>
      </c>
      <c r="M26" s="45">
        <f t="shared" si="3"/>
        <v>0</v>
      </c>
      <c r="N26" s="44"/>
      <c r="O26" s="1"/>
      <c r="P26" s="16"/>
    </row>
    <row r="27" spans="1:24" x14ac:dyDescent="0.25">
      <c r="A27" s="39" t="s">
        <v>10</v>
      </c>
      <c r="B27" s="7" t="s">
        <v>61</v>
      </c>
      <c r="C27" s="18">
        <v>171</v>
      </c>
      <c r="D27" s="18">
        <v>179</v>
      </c>
      <c r="E27" s="18">
        <v>182</v>
      </c>
      <c r="F27" s="22">
        <f t="shared" si="2"/>
        <v>8</v>
      </c>
      <c r="G27" s="22">
        <f t="shared" si="0"/>
        <v>3</v>
      </c>
      <c r="H27" s="34">
        <f t="shared" si="1"/>
        <v>1.6759776536312776E-2</v>
      </c>
      <c r="J27" s="38" t="s">
        <v>10</v>
      </c>
      <c r="K27" s="38" t="s">
        <v>10</v>
      </c>
      <c r="L27" s="41">
        <v>182</v>
      </c>
      <c r="M27" s="45">
        <f t="shared" si="3"/>
        <v>0</v>
      </c>
      <c r="N27" s="44"/>
      <c r="O27" s="1"/>
      <c r="P27" s="16"/>
    </row>
    <row r="28" spans="1:24" x14ac:dyDescent="0.25">
      <c r="A28" s="37" t="s">
        <v>12</v>
      </c>
      <c r="B28" s="8" t="s">
        <v>73</v>
      </c>
      <c r="C28" s="20">
        <v>177</v>
      </c>
      <c r="D28" s="20">
        <v>172</v>
      </c>
      <c r="E28" s="20">
        <v>171</v>
      </c>
      <c r="F28" s="28">
        <f t="shared" si="2"/>
        <v>-5</v>
      </c>
      <c r="G28" s="28">
        <f t="shared" si="0"/>
        <v>-1</v>
      </c>
      <c r="H28" s="35">
        <f t="shared" si="1"/>
        <v>-5.8139534883721034E-3</v>
      </c>
      <c r="J28" s="38" t="s">
        <v>12</v>
      </c>
      <c r="K28" s="38" t="s">
        <v>12</v>
      </c>
      <c r="L28" s="41">
        <v>171</v>
      </c>
      <c r="M28" s="45">
        <f t="shared" si="3"/>
        <v>0</v>
      </c>
      <c r="N28" s="44"/>
      <c r="O28" s="1"/>
      <c r="P28" s="16"/>
    </row>
    <row r="29" spans="1:24" x14ac:dyDescent="0.25">
      <c r="A29" s="39" t="s">
        <v>8</v>
      </c>
      <c r="B29" s="7" t="s">
        <v>56</v>
      </c>
      <c r="C29" s="18">
        <v>162</v>
      </c>
      <c r="D29" s="18">
        <v>163</v>
      </c>
      <c r="E29" s="18">
        <v>159</v>
      </c>
      <c r="F29" s="22">
        <f t="shared" si="2"/>
        <v>1</v>
      </c>
      <c r="G29" s="29">
        <f t="shared" si="0"/>
        <v>-4</v>
      </c>
      <c r="H29" s="36">
        <f t="shared" si="1"/>
        <v>-2.4539877300613466E-2</v>
      </c>
      <c r="J29" s="38" t="s">
        <v>8</v>
      </c>
      <c r="K29" s="38" t="s">
        <v>8</v>
      </c>
      <c r="L29" s="41">
        <v>159</v>
      </c>
      <c r="M29" s="45">
        <f t="shared" si="3"/>
        <v>0</v>
      </c>
      <c r="N29" s="44"/>
      <c r="O29" s="1"/>
      <c r="P29" s="16"/>
    </row>
    <row r="30" spans="1:24" x14ac:dyDescent="0.25">
      <c r="A30" s="39" t="s">
        <v>18</v>
      </c>
      <c r="B30" s="30" t="s">
        <v>78</v>
      </c>
      <c r="C30" s="17">
        <v>87</v>
      </c>
      <c r="D30" s="17">
        <v>132</v>
      </c>
      <c r="E30" s="17">
        <v>136</v>
      </c>
      <c r="F30" s="21">
        <f t="shared" si="2"/>
        <v>45</v>
      </c>
      <c r="G30" s="21">
        <f t="shared" si="0"/>
        <v>4</v>
      </c>
      <c r="H30" s="35">
        <f t="shared" si="1"/>
        <v>3.0303030303030276E-2</v>
      </c>
      <c r="J30" s="38" t="s">
        <v>18</v>
      </c>
      <c r="K30" s="38" t="s">
        <v>18</v>
      </c>
      <c r="L30" s="41">
        <v>136</v>
      </c>
      <c r="M30" s="45">
        <f t="shared" si="3"/>
        <v>0</v>
      </c>
      <c r="N30" s="44"/>
      <c r="O30" s="1"/>
      <c r="P30" s="16"/>
    </row>
    <row r="31" spans="1:24" x14ac:dyDescent="0.25">
      <c r="A31" s="39" t="s">
        <v>5</v>
      </c>
      <c r="B31" s="7" t="s">
        <v>62</v>
      </c>
      <c r="C31" s="18">
        <v>132</v>
      </c>
      <c r="D31" s="18">
        <v>126</v>
      </c>
      <c r="E31" s="18">
        <v>123</v>
      </c>
      <c r="F31" s="29">
        <f t="shared" si="2"/>
        <v>-6</v>
      </c>
      <c r="G31" s="29">
        <f t="shared" si="0"/>
        <v>-3</v>
      </c>
      <c r="H31" s="34">
        <f t="shared" si="1"/>
        <v>-2.3809523809523836E-2</v>
      </c>
      <c r="J31" s="38" t="s">
        <v>5</v>
      </c>
      <c r="K31" s="38" t="s">
        <v>5</v>
      </c>
      <c r="L31" s="41">
        <v>123</v>
      </c>
      <c r="M31" s="45">
        <f t="shared" si="3"/>
        <v>0</v>
      </c>
      <c r="N31" s="44"/>
      <c r="O31" s="1"/>
      <c r="P31" s="16"/>
    </row>
    <row r="32" spans="1:24" x14ac:dyDescent="0.25">
      <c r="A32" s="39" t="s">
        <v>0</v>
      </c>
      <c r="B32" s="4" t="s">
        <v>49</v>
      </c>
      <c r="C32" s="17">
        <v>119</v>
      </c>
      <c r="D32" s="17">
        <v>110</v>
      </c>
      <c r="E32" s="17">
        <v>109</v>
      </c>
      <c r="F32" s="28">
        <f t="shared" si="2"/>
        <v>-9</v>
      </c>
      <c r="G32" s="28">
        <f t="shared" si="0"/>
        <v>-1</v>
      </c>
      <c r="H32" s="33">
        <f t="shared" si="1"/>
        <v>-9.0909090909090384E-3</v>
      </c>
      <c r="J32" s="38" t="s">
        <v>0</v>
      </c>
      <c r="K32" s="38" t="s">
        <v>0</v>
      </c>
      <c r="L32" s="41">
        <v>109</v>
      </c>
      <c r="M32" s="45">
        <f t="shared" si="3"/>
        <v>0</v>
      </c>
      <c r="N32" s="44"/>
      <c r="O32" s="1"/>
      <c r="P32" s="16"/>
    </row>
    <row r="33" spans="1:16" x14ac:dyDescent="0.25">
      <c r="A33" s="39" t="s">
        <v>22</v>
      </c>
      <c r="B33" s="7" t="s">
        <v>57</v>
      </c>
      <c r="C33" s="18">
        <v>117</v>
      </c>
      <c r="D33" s="18">
        <v>115</v>
      </c>
      <c r="E33" s="18">
        <v>106</v>
      </c>
      <c r="F33" s="29">
        <f t="shared" si="2"/>
        <v>-2</v>
      </c>
      <c r="G33" s="29">
        <f t="shared" si="0"/>
        <v>-9</v>
      </c>
      <c r="H33" s="36">
        <f t="shared" si="1"/>
        <v>-7.8260869565217384E-2</v>
      </c>
      <c r="J33" s="38" t="s">
        <v>22</v>
      </c>
      <c r="K33" s="38" t="s">
        <v>22</v>
      </c>
      <c r="L33" s="41">
        <v>106</v>
      </c>
      <c r="M33" s="45">
        <f t="shared" si="3"/>
        <v>0</v>
      </c>
      <c r="N33" s="44"/>
      <c r="O33" s="1"/>
      <c r="P33" s="16"/>
    </row>
    <row r="34" spans="1:16" x14ac:dyDescent="0.25">
      <c r="A34" s="39" t="s">
        <v>19</v>
      </c>
      <c r="B34" s="42" t="s">
        <v>86</v>
      </c>
      <c r="C34" s="17">
        <v>92</v>
      </c>
      <c r="D34" s="17">
        <v>95</v>
      </c>
      <c r="E34" s="17">
        <v>104</v>
      </c>
      <c r="F34" s="21">
        <f t="shared" si="2"/>
        <v>3</v>
      </c>
      <c r="G34" s="21">
        <f t="shared" si="0"/>
        <v>9</v>
      </c>
      <c r="H34" s="35">
        <f t="shared" si="1"/>
        <v>9.473684210526323E-2</v>
      </c>
      <c r="J34" s="38" t="s">
        <v>19</v>
      </c>
      <c r="K34" s="38" t="s">
        <v>19</v>
      </c>
      <c r="L34" s="41">
        <v>104</v>
      </c>
      <c r="M34" s="45">
        <f t="shared" si="3"/>
        <v>0</v>
      </c>
      <c r="N34" s="44"/>
      <c r="O34" s="1"/>
      <c r="P34" s="16"/>
    </row>
    <row r="35" spans="1:16" x14ac:dyDescent="0.25">
      <c r="A35" s="37" t="s">
        <v>39</v>
      </c>
      <c r="B35" s="12" t="s">
        <v>70</v>
      </c>
      <c r="C35" s="19">
        <v>82</v>
      </c>
      <c r="D35" s="19">
        <v>78</v>
      </c>
      <c r="E35" s="19">
        <v>74</v>
      </c>
      <c r="F35" s="29">
        <f t="shared" si="2"/>
        <v>-4</v>
      </c>
      <c r="G35" s="29">
        <f t="shared" si="0"/>
        <v>-4</v>
      </c>
      <c r="H35" s="36">
        <f t="shared" si="1"/>
        <v>-5.1282051282051322E-2</v>
      </c>
      <c r="J35" s="38" t="s">
        <v>39</v>
      </c>
      <c r="K35" s="38" t="s">
        <v>39</v>
      </c>
      <c r="L35" s="41">
        <v>74</v>
      </c>
      <c r="M35" s="45">
        <f t="shared" si="3"/>
        <v>0</v>
      </c>
      <c r="N35" s="44"/>
      <c r="O35" s="1"/>
      <c r="P35" s="16"/>
    </row>
    <row r="36" spans="1:16" x14ac:dyDescent="0.25">
      <c r="A36" s="39" t="s">
        <v>28</v>
      </c>
      <c r="B36" s="4" t="s">
        <v>66</v>
      </c>
      <c r="C36" s="17">
        <v>62</v>
      </c>
      <c r="D36" s="17">
        <v>67</v>
      </c>
      <c r="E36" s="17">
        <v>70</v>
      </c>
      <c r="F36" s="21">
        <f t="shared" si="2"/>
        <v>5</v>
      </c>
      <c r="G36" s="21">
        <f t="shared" si="0"/>
        <v>3</v>
      </c>
      <c r="H36" s="35">
        <f t="shared" si="1"/>
        <v>4.4776119402984982E-2</v>
      </c>
      <c r="J36" s="38" t="s">
        <v>28</v>
      </c>
      <c r="K36" s="38" t="s">
        <v>28</v>
      </c>
      <c r="L36" s="41">
        <v>70</v>
      </c>
      <c r="M36" s="45">
        <f t="shared" si="3"/>
        <v>0</v>
      </c>
      <c r="N36" s="44"/>
      <c r="O36" s="1"/>
      <c r="P36" s="16"/>
    </row>
    <row r="37" spans="1:16" x14ac:dyDescent="0.25">
      <c r="A37" s="39">
        <v>5</v>
      </c>
      <c r="B37" s="7" t="s">
        <v>44</v>
      </c>
      <c r="C37" s="18">
        <v>53</v>
      </c>
      <c r="D37" s="18">
        <v>48</v>
      </c>
      <c r="E37" s="18">
        <v>43</v>
      </c>
      <c r="F37" s="29">
        <f t="shared" si="2"/>
        <v>-5</v>
      </c>
      <c r="G37" s="29">
        <f t="shared" si="0"/>
        <v>-5</v>
      </c>
      <c r="H37" s="36">
        <f t="shared" ref="H37:H42" si="4">E37/D37-1</f>
        <v>-0.10416666666666663</v>
      </c>
      <c r="J37" s="38">
        <v>5</v>
      </c>
      <c r="K37" s="38">
        <v>5</v>
      </c>
      <c r="L37" s="41">
        <v>43</v>
      </c>
      <c r="M37" s="45">
        <f t="shared" si="3"/>
        <v>0</v>
      </c>
      <c r="N37" s="44"/>
      <c r="O37" s="1"/>
      <c r="P37" s="16"/>
    </row>
    <row r="38" spans="1:16" x14ac:dyDescent="0.25">
      <c r="A38" s="39" t="s">
        <v>14</v>
      </c>
      <c r="B38" s="4" t="s">
        <v>50</v>
      </c>
      <c r="C38" s="17">
        <v>34</v>
      </c>
      <c r="D38" s="17">
        <v>37</v>
      </c>
      <c r="E38" s="17">
        <v>42</v>
      </c>
      <c r="F38" s="21">
        <f t="shared" si="2"/>
        <v>3</v>
      </c>
      <c r="G38" s="21">
        <f t="shared" si="0"/>
        <v>5</v>
      </c>
      <c r="H38" s="35">
        <f t="shared" si="4"/>
        <v>0.13513513513513509</v>
      </c>
      <c r="J38" s="38" t="s">
        <v>14</v>
      </c>
      <c r="K38" s="38" t="s">
        <v>14</v>
      </c>
      <c r="L38" s="41">
        <v>42</v>
      </c>
      <c r="M38" s="45">
        <f t="shared" si="3"/>
        <v>0</v>
      </c>
      <c r="N38" s="44"/>
    </row>
    <row r="39" spans="1:16" x14ac:dyDescent="0.25">
      <c r="A39" s="39" t="s">
        <v>6</v>
      </c>
      <c r="B39" s="7" t="s">
        <v>52</v>
      </c>
      <c r="C39" s="18">
        <v>37</v>
      </c>
      <c r="D39" s="18">
        <v>38</v>
      </c>
      <c r="E39" s="18">
        <v>38</v>
      </c>
      <c r="F39" s="22">
        <f t="shared" si="2"/>
        <v>1</v>
      </c>
      <c r="G39" s="22">
        <f t="shared" si="0"/>
        <v>0</v>
      </c>
      <c r="H39" s="34">
        <f t="shared" si="4"/>
        <v>0</v>
      </c>
      <c r="J39" s="38" t="s">
        <v>6</v>
      </c>
      <c r="K39" s="38" t="s">
        <v>6</v>
      </c>
      <c r="L39" s="41">
        <v>38</v>
      </c>
      <c r="M39" s="45">
        <f t="shared" si="3"/>
        <v>0</v>
      </c>
      <c r="N39" s="44"/>
    </row>
    <row r="40" spans="1:16" x14ac:dyDescent="0.25">
      <c r="A40" s="39" t="s">
        <v>7</v>
      </c>
      <c r="B40" s="11" t="s">
        <v>85</v>
      </c>
      <c r="C40" s="17">
        <v>35</v>
      </c>
      <c r="D40" s="17">
        <v>34</v>
      </c>
      <c r="E40" s="17">
        <v>37</v>
      </c>
      <c r="F40" s="28">
        <f t="shared" si="2"/>
        <v>-1</v>
      </c>
      <c r="G40" s="21">
        <f t="shared" si="0"/>
        <v>3</v>
      </c>
      <c r="H40" s="35">
        <f t="shared" si="4"/>
        <v>8.8235294117646967E-2</v>
      </c>
      <c r="J40" s="38" t="s">
        <v>7</v>
      </c>
      <c r="K40" s="38" t="s">
        <v>7</v>
      </c>
      <c r="L40" s="41">
        <v>37</v>
      </c>
      <c r="M40" s="45">
        <f t="shared" si="3"/>
        <v>0</v>
      </c>
      <c r="N40" s="44"/>
    </row>
    <row r="41" spans="1:16" x14ac:dyDescent="0.25">
      <c r="A41" s="37" t="s">
        <v>20</v>
      </c>
      <c r="B41" s="10" t="s">
        <v>90</v>
      </c>
      <c r="C41" s="19">
        <v>17</v>
      </c>
      <c r="D41" s="19">
        <v>28</v>
      </c>
      <c r="E41" s="19">
        <v>32</v>
      </c>
      <c r="F41" s="43">
        <f t="shared" si="2"/>
        <v>11</v>
      </c>
      <c r="G41" s="22">
        <f t="shared" si="0"/>
        <v>4</v>
      </c>
      <c r="H41" s="34">
        <f t="shared" si="4"/>
        <v>0.14285714285714279</v>
      </c>
      <c r="J41" s="38" t="s">
        <v>20</v>
      </c>
      <c r="K41" s="38" t="s">
        <v>20</v>
      </c>
      <c r="L41" s="41">
        <v>32</v>
      </c>
      <c r="M41" s="45">
        <f t="shared" si="3"/>
        <v>0</v>
      </c>
      <c r="N41" s="44"/>
    </row>
    <row r="42" spans="1:16" x14ac:dyDescent="0.25">
      <c r="A42" s="39" t="s">
        <v>2</v>
      </c>
      <c r="B42" s="4" t="s">
        <v>69</v>
      </c>
      <c r="C42" s="17">
        <v>26</v>
      </c>
      <c r="D42" s="17">
        <v>28</v>
      </c>
      <c r="E42" s="17">
        <v>30</v>
      </c>
      <c r="F42" s="21">
        <f t="shared" si="2"/>
        <v>2</v>
      </c>
      <c r="G42" s="21">
        <f t="shared" si="0"/>
        <v>2</v>
      </c>
      <c r="H42" s="35">
        <f t="shared" si="4"/>
        <v>7.1428571428571397E-2</v>
      </c>
      <c r="J42" s="38" t="s">
        <v>2</v>
      </c>
      <c r="K42" s="38" t="s">
        <v>2</v>
      </c>
      <c r="L42" s="41">
        <v>30</v>
      </c>
      <c r="M42" s="45">
        <f t="shared" si="3"/>
        <v>0</v>
      </c>
      <c r="N42" s="44"/>
    </row>
    <row r="43" spans="1:16" x14ac:dyDescent="0.25">
      <c r="A43" s="46" t="s">
        <v>101</v>
      </c>
      <c r="B43" s="7" t="s">
        <v>103</v>
      </c>
      <c r="C43" s="47" t="s">
        <v>92</v>
      </c>
      <c r="D43" s="47" t="s">
        <v>92</v>
      </c>
      <c r="E43" s="48">
        <v>30</v>
      </c>
      <c r="F43" s="48"/>
      <c r="G43" s="48"/>
      <c r="H43" s="48"/>
      <c r="J43" s="38" t="s">
        <v>95</v>
      </c>
      <c r="K43" s="38" t="s">
        <v>101</v>
      </c>
      <c r="L43" s="41">
        <v>30</v>
      </c>
      <c r="M43" s="45">
        <f t="shared" si="3"/>
        <v>0</v>
      </c>
      <c r="N43" s="44"/>
    </row>
    <row r="44" spans="1:16" x14ac:dyDescent="0.25">
      <c r="A44" s="39" t="s">
        <v>35</v>
      </c>
      <c r="B44" s="4" t="s">
        <v>81</v>
      </c>
      <c r="C44" s="17">
        <v>31</v>
      </c>
      <c r="D44" s="17">
        <v>28</v>
      </c>
      <c r="E44" s="17">
        <v>25</v>
      </c>
      <c r="F44" s="28">
        <f>D44-C44</f>
        <v>-3</v>
      </c>
      <c r="G44" s="28">
        <f>E44-D44</f>
        <v>-3</v>
      </c>
      <c r="H44" s="33">
        <f t="shared" ref="H44:H57" si="5">E44/D44-1</f>
        <v>-0.1071428571428571</v>
      </c>
      <c r="J44" s="38" t="s">
        <v>35</v>
      </c>
      <c r="K44" s="38" t="s">
        <v>35</v>
      </c>
      <c r="L44" s="41">
        <v>25</v>
      </c>
      <c r="M44" s="45">
        <f t="shared" si="3"/>
        <v>0</v>
      </c>
      <c r="N44" s="44"/>
    </row>
    <row r="45" spans="1:16" x14ac:dyDescent="0.25">
      <c r="A45" s="37" t="s">
        <v>95</v>
      </c>
      <c r="B45" s="12" t="s">
        <v>96</v>
      </c>
      <c r="C45" s="47" t="s">
        <v>92</v>
      </c>
      <c r="D45" s="49">
        <v>27</v>
      </c>
      <c r="E45" s="49">
        <v>27</v>
      </c>
      <c r="F45" s="19"/>
      <c r="G45" s="22">
        <f t="shared" ref="G45:G57" si="6">E45-D45</f>
        <v>0</v>
      </c>
      <c r="H45" s="34">
        <f t="shared" si="5"/>
        <v>0</v>
      </c>
      <c r="J45" s="38" t="s">
        <v>31</v>
      </c>
      <c r="K45" s="38" t="s">
        <v>95</v>
      </c>
      <c r="L45" s="41">
        <v>27</v>
      </c>
      <c r="M45" s="45">
        <f t="shared" si="3"/>
        <v>0</v>
      </c>
      <c r="N45" s="44"/>
    </row>
    <row r="46" spans="1:16" x14ac:dyDescent="0.25">
      <c r="A46" s="39" t="s">
        <v>31</v>
      </c>
      <c r="B46" s="4" t="s">
        <v>76</v>
      </c>
      <c r="C46" s="17">
        <v>28</v>
      </c>
      <c r="D46" s="17">
        <v>27</v>
      </c>
      <c r="E46" s="17">
        <v>26</v>
      </c>
      <c r="F46" s="28">
        <f t="shared" ref="F46:F54" si="7">D46-C46</f>
        <v>-1</v>
      </c>
      <c r="G46" s="28">
        <f t="shared" si="6"/>
        <v>-1</v>
      </c>
      <c r="H46" s="33">
        <f t="shared" si="5"/>
        <v>-3.703703703703709E-2</v>
      </c>
      <c r="J46" s="38" t="s">
        <v>26</v>
      </c>
      <c r="K46" s="38" t="s">
        <v>31</v>
      </c>
      <c r="L46" s="41">
        <v>26</v>
      </c>
      <c r="M46" s="45">
        <f t="shared" si="3"/>
        <v>0</v>
      </c>
      <c r="N46" s="44"/>
    </row>
    <row r="47" spans="1:16" x14ac:dyDescent="0.25">
      <c r="A47" s="39" t="s">
        <v>26</v>
      </c>
      <c r="B47" s="7" t="s">
        <v>60</v>
      </c>
      <c r="C47" s="18">
        <v>26</v>
      </c>
      <c r="D47" s="18">
        <v>26</v>
      </c>
      <c r="E47" s="18">
        <v>25</v>
      </c>
      <c r="F47" s="22">
        <f t="shared" si="7"/>
        <v>0</v>
      </c>
      <c r="G47" s="29">
        <f t="shared" si="6"/>
        <v>-1</v>
      </c>
      <c r="H47" s="36">
        <f t="shared" si="5"/>
        <v>-3.8461538461538436E-2</v>
      </c>
      <c r="J47" s="38" t="s">
        <v>23</v>
      </c>
      <c r="K47" s="38" t="s">
        <v>26</v>
      </c>
      <c r="L47" s="41">
        <v>25</v>
      </c>
      <c r="M47" s="45">
        <f t="shared" si="3"/>
        <v>0</v>
      </c>
      <c r="N47" s="44"/>
    </row>
    <row r="48" spans="1:16" x14ac:dyDescent="0.25">
      <c r="A48" s="37" t="s">
        <v>23</v>
      </c>
      <c r="B48" s="8" t="s">
        <v>71</v>
      </c>
      <c r="C48" s="20">
        <v>21</v>
      </c>
      <c r="D48" s="20">
        <v>24</v>
      </c>
      <c r="E48" s="20">
        <v>24</v>
      </c>
      <c r="F48" s="21">
        <f t="shared" si="7"/>
        <v>3</v>
      </c>
      <c r="G48" s="21">
        <f t="shared" si="6"/>
        <v>0</v>
      </c>
      <c r="H48" s="35">
        <f t="shared" si="5"/>
        <v>0</v>
      </c>
      <c r="J48" s="38" t="s">
        <v>1</v>
      </c>
      <c r="K48" s="38" t="s">
        <v>23</v>
      </c>
      <c r="L48" s="41">
        <v>24</v>
      </c>
      <c r="M48" s="45">
        <f t="shared" si="3"/>
        <v>0</v>
      </c>
      <c r="N48" s="44"/>
    </row>
    <row r="49" spans="1:24" x14ac:dyDescent="0.25">
      <c r="A49" s="37" t="s">
        <v>1</v>
      </c>
      <c r="B49" s="12" t="s">
        <v>75</v>
      </c>
      <c r="C49" s="19">
        <v>25</v>
      </c>
      <c r="D49" s="19">
        <v>23</v>
      </c>
      <c r="E49" s="19">
        <v>23</v>
      </c>
      <c r="F49" s="29">
        <f t="shared" si="7"/>
        <v>-2</v>
      </c>
      <c r="G49" s="22">
        <f t="shared" si="6"/>
        <v>0</v>
      </c>
      <c r="H49" s="34">
        <f t="shared" si="5"/>
        <v>0</v>
      </c>
      <c r="J49" s="38" t="s">
        <v>30</v>
      </c>
      <c r="K49" s="38" t="s">
        <v>1</v>
      </c>
      <c r="L49" s="41">
        <v>23</v>
      </c>
      <c r="M49" s="45">
        <f t="shared" si="3"/>
        <v>0</v>
      </c>
      <c r="N49" s="44"/>
    </row>
    <row r="50" spans="1:24" x14ac:dyDescent="0.25">
      <c r="A50" s="37" t="s">
        <v>30</v>
      </c>
      <c r="B50" s="8" t="s">
        <v>72</v>
      </c>
      <c r="C50" s="20">
        <v>20</v>
      </c>
      <c r="D50" s="20">
        <v>20</v>
      </c>
      <c r="E50" s="20">
        <v>20</v>
      </c>
      <c r="F50" s="21">
        <f t="shared" si="7"/>
        <v>0</v>
      </c>
      <c r="G50" s="21">
        <f t="shared" si="6"/>
        <v>0</v>
      </c>
      <c r="H50" s="35">
        <f t="shared" si="5"/>
        <v>0</v>
      </c>
      <c r="J50" s="38" t="s">
        <v>9</v>
      </c>
      <c r="K50" s="38" t="s">
        <v>30</v>
      </c>
      <c r="L50" s="41">
        <v>20</v>
      </c>
      <c r="M50" s="45">
        <f t="shared" si="3"/>
        <v>0</v>
      </c>
      <c r="N50" s="44"/>
    </row>
    <row r="51" spans="1:24" x14ac:dyDescent="0.25">
      <c r="A51" s="37" t="s">
        <v>9</v>
      </c>
      <c r="B51" s="12" t="s">
        <v>65</v>
      </c>
      <c r="C51" s="19">
        <v>20</v>
      </c>
      <c r="D51" s="19">
        <v>17</v>
      </c>
      <c r="E51" s="19">
        <v>18</v>
      </c>
      <c r="F51" s="29">
        <f t="shared" si="7"/>
        <v>-3</v>
      </c>
      <c r="G51" s="22">
        <f t="shared" si="6"/>
        <v>1</v>
      </c>
      <c r="H51" s="34">
        <f t="shared" si="5"/>
        <v>5.8823529411764719E-2</v>
      </c>
      <c r="J51" s="38" t="s">
        <v>3</v>
      </c>
      <c r="K51" s="38" t="s">
        <v>9</v>
      </c>
      <c r="L51" s="41">
        <v>18</v>
      </c>
      <c r="M51" s="45">
        <f t="shared" si="3"/>
        <v>0</v>
      </c>
      <c r="N51" s="44"/>
    </row>
    <row r="52" spans="1:24" x14ac:dyDescent="0.25">
      <c r="A52" s="37" t="s">
        <v>3</v>
      </c>
      <c r="B52" s="8" t="s">
        <v>51</v>
      </c>
      <c r="C52" s="20">
        <v>13</v>
      </c>
      <c r="D52" s="20">
        <v>13</v>
      </c>
      <c r="E52" s="20">
        <v>13</v>
      </c>
      <c r="F52" s="20">
        <f t="shared" si="7"/>
        <v>0</v>
      </c>
      <c r="G52" s="21">
        <f t="shared" si="6"/>
        <v>0</v>
      </c>
      <c r="H52" s="35">
        <f t="shared" si="5"/>
        <v>0</v>
      </c>
      <c r="J52" s="38" t="s">
        <v>36</v>
      </c>
      <c r="K52" s="38" t="s">
        <v>3</v>
      </c>
      <c r="L52" s="41">
        <v>13</v>
      </c>
      <c r="M52" s="45">
        <f t="shared" si="3"/>
        <v>0</v>
      </c>
      <c r="N52" s="44"/>
    </row>
    <row r="53" spans="1:24" x14ac:dyDescent="0.25">
      <c r="A53" s="37" t="s">
        <v>36</v>
      </c>
      <c r="B53" s="10" t="s">
        <v>79</v>
      </c>
      <c r="C53" s="19">
        <v>5</v>
      </c>
      <c r="D53" s="19">
        <v>9</v>
      </c>
      <c r="E53" s="19">
        <v>11</v>
      </c>
      <c r="F53" s="19">
        <f t="shared" si="7"/>
        <v>4</v>
      </c>
      <c r="G53" s="22">
        <f t="shared" si="6"/>
        <v>2</v>
      </c>
      <c r="H53" s="34">
        <f t="shared" si="5"/>
        <v>0.22222222222222232</v>
      </c>
      <c r="J53" s="38" t="s">
        <v>4</v>
      </c>
      <c r="K53" s="38" t="s">
        <v>36</v>
      </c>
      <c r="L53" s="41">
        <v>11</v>
      </c>
      <c r="M53" s="45">
        <f t="shared" si="3"/>
        <v>0</v>
      </c>
      <c r="N53" s="44"/>
    </row>
    <row r="54" spans="1:24" x14ac:dyDescent="0.25">
      <c r="A54" s="37" t="s">
        <v>4</v>
      </c>
      <c r="B54" s="11" t="s">
        <v>77</v>
      </c>
      <c r="C54" s="20">
        <v>4</v>
      </c>
      <c r="D54" s="20">
        <v>5</v>
      </c>
      <c r="E54" s="20">
        <v>5</v>
      </c>
      <c r="F54" s="20">
        <f t="shared" si="7"/>
        <v>1</v>
      </c>
      <c r="G54" s="21">
        <f t="shared" si="6"/>
        <v>0</v>
      </c>
      <c r="H54" s="35">
        <f t="shared" si="5"/>
        <v>0</v>
      </c>
      <c r="J54" s="38" t="s">
        <v>100</v>
      </c>
      <c r="K54" s="38" t="s">
        <v>4</v>
      </c>
      <c r="L54" s="41">
        <v>5</v>
      </c>
      <c r="M54" s="45">
        <f t="shared" si="3"/>
        <v>0</v>
      </c>
      <c r="N54" s="44"/>
    </row>
    <row r="55" spans="1:24" x14ac:dyDescent="0.25">
      <c r="A55" s="37" t="s">
        <v>93</v>
      </c>
      <c r="B55" s="10" t="s">
        <v>94</v>
      </c>
      <c r="C55" s="47" t="s">
        <v>92</v>
      </c>
      <c r="D55" s="19">
        <v>3</v>
      </c>
      <c r="E55" s="19">
        <v>2</v>
      </c>
      <c r="F55" s="19"/>
      <c r="G55" s="50">
        <f t="shared" si="6"/>
        <v>-1</v>
      </c>
      <c r="H55" s="51">
        <f t="shared" si="5"/>
        <v>-0.33333333333333337</v>
      </c>
      <c r="J55" s="38">
        <v>9</v>
      </c>
      <c r="K55" s="38" t="s">
        <v>100</v>
      </c>
      <c r="L55" s="41">
        <v>2</v>
      </c>
      <c r="M55" s="45">
        <f t="shared" si="3"/>
        <v>0</v>
      </c>
      <c r="N55" s="44"/>
    </row>
    <row r="56" spans="1:24" x14ac:dyDescent="0.25">
      <c r="A56" s="37">
        <v>9</v>
      </c>
      <c r="B56" s="8" t="s">
        <v>87</v>
      </c>
      <c r="C56" s="20">
        <v>46312</v>
      </c>
      <c r="D56" s="17">
        <v>52060</v>
      </c>
      <c r="E56" s="17">
        <v>54002</v>
      </c>
      <c r="F56" s="20">
        <f>D56-C56</f>
        <v>5748</v>
      </c>
      <c r="G56" s="21">
        <f t="shared" si="6"/>
        <v>1942</v>
      </c>
      <c r="H56" s="35">
        <f t="shared" si="5"/>
        <v>3.7303111794083854E-2</v>
      </c>
      <c r="J56" s="38">
        <v>0</v>
      </c>
      <c r="K56" s="38">
        <v>9</v>
      </c>
      <c r="L56" s="41">
        <v>54002</v>
      </c>
      <c r="M56" s="45">
        <f t="shared" si="3"/>
        <v>0</v>
      </c>
      <c r="N56" s="44"/>
      <c r="O56" s="9"/>
      <c r="P56" s="14"/>
      <c r="Q56" s="13"/>
      <c r="R56" s="13"/>
      <c r="S56" s="13"/>
      <c r="T56" s="13"/>
      <c r="U56" s="13"/>
      <c r="V56" s="13"/>
      <c r="W56" s="13"/>
      <c r="X56" s="13"/>
    </row>
    <row r="57" spans="1:24" ht="15.75" thickBot="1" x14ac:dyDescent="0.3">
      <c r="A57" s="40">
        <v>0</v>
      </c>
      <c r="B57" s="52" t="s">
        <v>88</v>
      </c>
      <c r="C57" s="53">
        <v>24763</v>
      </c>
      <c r="D57" s="53">
        <v>26023</v>
      </c>
      <c r="E57" s="53">
        <v>26806</v>
      </c>
      <c r="F57" s="53">
        <f>D57-C57</f>
        <v>1260</v>
      </c>
      <c r="G57" s="54">
        <f t="shared" si="6"/>
        <v>783</v>
      </c>
      <c r="H57" s="55">
        <f t="shared" si="5"/>
        <v>3.0088767628636104E-2</v>
      </c>
      <c r="K57" s="38">
        <v>0</v>
      </c>
      <c r="L57" s="41">
        <v>26806</v>
      </c>
      <c r="M57" s="45">
        <f t="shared" si="3"/>
        <v>0</v>
      </c>
    </row>
    <row r="58" spans="1:24" ht="15.75" thickTop="1" x14ac:dyDescent="0.25"/>
    <row r="59" spans="1:24" x14ac:dyDescent="0.25">
      <c r="A59" s="24" t="s">
        <v>98</v>
      </c>
    </row>
  </sheetData>
  <sortState ref="K5:L57">
    <sortCondition descending="1" ref="L5:L5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2020-07-09T08:45:37Z</dcterms:modified>
</cp:coreProperties>
</file>