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VERKEFNI\Sérvinnslur\JMH - Fyrirspurna\mánadarlegar frettir - uppl. midlun á opingogn\2020 - nóvember\"/>
    </mc:Choice>
  </mc:AlternateContent>
  <bookViews>
    <workbookView xWindow="0" yWindow="0" windowWidth="19200" windowHeight="6470"/>
  </bookViews>
  <sheets>
    <sheet name="tafla" sheetId="1" r:id="rId1"/>
  </sheets>
  <definedNames>
    <definedName name="_xlnm._FilterDatabase" localSheetId="0" hidden="1">tafla!$A$4:$H$55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" i="1"/>
  <c r="H56" i="1" l="1"/>
  <c r="G5" i="1"/>
  <c r="F5" i="1"/>
  <c r="H5" i="1" l="1"/>
  <c r="H6" i="1" l="1"/>
  <c r="G14" i="1" l="1"/>
  <c r="G56" i="1" l="1"/>
  <c r="H38" i="1" l="1"/>
  <c r="H7" i="1" l="1"/>
  <c r="H8" i="1"/>
  <c r="H9" i="1"/>
  <c r="H10" i="1"/>
  <c r="H11" i="1"/>
  <c r="H12" i="1"/>
  <c r="H14" i="1"/>
  <c r="H13" i="1"/>
  <c r="H15" i="1"/>
  <c r="H16" i="1"/>
  <c r="H17" i="1"/>
  <c r="H18" i="1"/>
  <c r="H19" i="1"/>
  <c r="H20" i="1"/>
  <c r="H21" i="1"/>
  <c r="H22" i="1"/>
  <c r="H24" i="1"/>
  <c r="H23" i="1"/>
  <c r="H25" i="1"/>
  <c r="H26" i="1"/>
  <c r="H27" i="1"/>
  <c r="H28" i="1"/>
  <c r="H29" i="1"/>
  <c r="H31" i="1"/>
  <c r="H30" i="1"/>
  <c r="H34" i="1"/>
  <c r="H33" i="1"/>
  <c r="H32" i="1"/>
  <c r="H35" i="1"/>
  <c r="H36" i="1"/>
  <c r="H39" i="1"/>
  <c r="H40" i="1"/>
  <c r="H41" i="1"/>
  <c r="H46" i="1"/>
  <c r="H45" i="1"/>
  <c r="H43" i="1"/>
  <c r="H47" i="1"/>
  <c r="H42" i="1"/>
  <c r="H49" i="1"/>
  <c r="H48" i="1"/>
  <c r="H50" i="1"/>
  <c r="H51" i="1"/>
  <c r="H52" i="1"/>
  <c r="H44" i="1"/>
  <c r="H53" i="1"/>
  <c r="H54" i="1"/>
  <c r="H55" i="1"/>
  <c r="H57" i="1"/>
  <c r="G23" i="1"/>
  <c r="G6" i="1" l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1" i="1"/>
  <c r="G22" i="1"/>
  <c r="G24" i="1"/>
  <c r="G25" i="1"/>
  <c r="G26" i="1"/>
  <c r="G27" i="1"/>
  <c r="G28" i="1"/>
  <c r="G29" i="1"/>
  <c r="G31" i="1"/>
  <c r="G30" i="1"/>
  <c r="G34" i="1"/>
  <c r="G33" i="1"/>
  <c r="G32" i="1"/>
  <c r="G35" i="1"/>
  <c r="G36" i="1"/>
  <c r="G39" i="1"/>
  <c r="G40" i="1"/>
  <c r="G38" i="1"/>
  <c r="G41" i="1"/>
  <c r="G46" i="1"/>
  <c r="G45" i="1"/>
  <c r="G43" i="1"/>
  <c r="G47" i="1"/>
  <c r="G42" i="1"/>
  <c r="G49" i="1"/>
  <c r="G48" i="1"/>
  <c r="G50" i="1"/>
  <c r="G51" i="1"/>
  <c r="G52" i="1"/>
  <c r="G44" i="1"/>
  <c r="G53" i="1"/>
  <c r="G54" i="1"/>
  <c r="G55" i="1"/>
  <c r="G57" i="1"/>
  <c r="F56" i="1" l="1"/>
  <c r="F38" i="1"/>
  <c r="F6" i="1" l="1"/>
  <c r="F19" i="1" l="1"/>
  <c r="F31" i="1"/>
  <c r="F17" i="1"/>
  <c r="F53" i="1" l="1"/>
  <c r="F18" i="1"/>
  <c r="F57" i="1" l="1"/>
  <c r="F7" i="1" l="1"/>
  <c r="F8" i="1"/>
  <c r="F9" i="1"/>
  <c r="F11" i="1"/>
  <c r="F10" i="1"/>
  <c r="F12" i="1"/>
  <c r="F14" i="1"/>
  <c r="F13" i="1"/>
  <c r="F15" i="1"/>
  <c r="F16" i="1"/>
  <c r="F20" i="1"/>
  <c r="F21" i="1"/>
  <c r="F22" i="1"/>
  <c r="F24" i="1"/>
  <c r="F25" i="1"/>
  <c r="F26" i="1"/>
  <c r="F28" i="1"/>
  <c r="F27" i="1"/>
  <c r="F23" i="1"/>
  <c r="F29" i="1"/>
  <c r="F33" i="1"/>
  <c r="F34" i="1"/>
  <c r="F32" i="1"/>
  <c r="F35" i="1"/>
  <c r="F30" i="1"/>
  <c r="F36" i="1"/>
  <c r="F39" i="1"/>
  <c r="F40" i="1"/>
  <c r="F41" i="1"/>
  <c r="F45" i="1"/>
  <c r="F46" i="1"/>
  <c r="F47" i="1"/>
  <c r="F43" i="1"/>
  <c r="F49" i="1"/>
  <c r="F48" i="1"/>
  <c r="F50" i="1"/>
  <c r="F51" i="1"/>
  <c r="F42" i="1"/>
  <c r="F52" i="1"/>
  <c r="F54" i="1"/>
</calcChain>
</file>

<file path=xl/sharedStrings.xml><?xml version="1.0" encoding="utf-8"?>
<sst xmlns="http://schemas.openxmlformats.org/spreadsheetml/2006/main" count="152" uniqueCount="107">
  <si>
    <t>G</t>
  </si>
  <si>
    <t>Ö</t>
  </si>
  <si>
    <t>X</t>
  </si>
  <si>
    <t>I</t>
  </si>
  <si>
    <t>$</t>
  </si>
  <si>
    <t>R</t>
  </si>
  <si>
    <t>Í</t>
  </si>
  <si>
    <t>Ð</t>
  </si>
  <si>
    <t>M</t>
  </si>
  <si>
    <t>U</t>
  </si>
  <si>
    <t>Q</t>
  </si>
  <si>
    <t>V</t>
  </si>
  <si>
    <t>Þ</t>
  </si>
  <si>
    <t>W</t>
  </si>
  <si>
    <t>H</t>
  </si>
  <si>
    <t>C</t>
  </si>
  <si>
    <t>Á</t>
  </si>
  <si>
    <t>K</t>
  </si>
  <si>
    <t>%</t>
  </si>
  <si>
    <t>É</t>
  </si>
  <si>
    <t>@</t>
  </si>
  <si>
    <t>B</t>
  </si>
  <si>
    <t>N</t>
  </si>
  <si>
    <t>Ý</t>
  </si>
  <si>
    <t>F</t>
  </si>
  <si>
    <t>Ó</t>
  </si>
  <si>
    <t>P</t>
  </si>
  <si>
    <t>/</t>
  </si>
  <si>
    <t>Ú</t>
  </si>
  <si>
    <t>Æ</t>
  </si>
  <si>
    <t>Z</t>
  </si>
  <si>
    <t>#</t>
  </si>
  <si>
    <t>S</t>
  </si>
  <si>
    <t>J</t>
  </si>
  <si>
    <t>L</t>
  </si>
  <si>
    <t>A</t>
  </si>
  <si>
    <t>&amp;</t>
  </si>
  <si>
    <t>T</t>
  </si>
  <si>
    <t>O</t>
  </si>
  <si>
    <t>Y</t>
  </si>
  <si>
    <t>Þjóðkirkjan</t>
  </si>
  <si>
    <t>Fríkirkjan í Reykjavík</t>
  </si>
  <si>
    <t>Óháði söfnuðurinn</t>
  </si>
  <si>
    <t>Kirkja sjöunda dags aðventista á Ísland</t>
  </si>
  <si>
    <t>Sjónarhæðarsöfnuðurinn</t>
  </si>
  <si>
    <t>Hvítasunnukirkjan á Íslandi</t>
  </si>
  <si>
    <t>Kaþólska kirkjan</t>
  </si>
  <si>
    <t>Fríkirkjan í Hafnarfirði</t>
  </si>
  <si>
    <t>Búddistafélag Íslands</t>
  </si>
  <si>
    <t>Fríkirkjan Kefas</t>
  </si>
  <si>
    <t>Fyrsta baptistakirkjan</t>
  </si>
  <si>
    <t>Ísland kristin þjóð</t>
  </si>
  <si>
    <t>Himinn og jörð</t>
  </si>
  <si>
    <t>Félag múslima á Íslandi</t>
  </si>
  <si>
    <t>Smárakirkja</t>
  </si>
  <si>
    <t>Íslenska Kristskirkjan</t>
  </si>
  <si>
    <t>Kirkja Jesú Krists hinna síðari daga heilögu</t>
  </si>
  <si>
    <t>Boðunarkirkjan</t>
  </si>
  <si>
    <t>Siðmennt</t>
  </si>
  <si>
    <t>Zuism</t>
  </si>
  <si>
    <t>Samfélag trúaðra</t>
  </si>
  <si>
    <t>Zen á Íslandi - Nátthagi</t>
  </si>
  <si>
    <t>Betanía</t>
  </si>
  <si>
    <t>Rússneska rétttrúnaðarkirkjan</t>
  </si>
  <si>
    <t>Serbneska rétttrúnaðarkirkjan</t>
  </si>
  <si>
    <t>Fjölskyldusamtök heimsfriðar og sameiningar</t>
  </si>
  <si>
    <t>Alþjóðleg kirkja Guðs og embætti Jesú Krists</t>
  </si>
  <si>
    <t>Vottar Jehóva</t>
  </si>
  <si>
    <t>Catch The Fire (CTF)</t>
  </si>
  <si>
    <t>Reykjavíkurgoðorð</t>
  </si>
  <si>
    <t>Heimakirkja</t>
  </si>
  <si>
    <t>Vonarhöfn SGI á Íslandi</t>
  </si>
  <si>
    <t>Endurfædd kristin kirkja</t>
  </si>
  <si>
    <t>SGI á Íslandi</t>
  </si>
  <si>
    <t>Menningarsetur múslima á Íslandi</t>
  </si>
  <si>
    <t>Kirkja hins upprisna lífs</t>
  </si>
  <si>
    <t>Postulakirkjan Beth-Shekhinah</t>
  </si>
  <si>
    <t>Nýja Avalon</t>
  </si>
  <si>
    <t>DíaMat</t>
  </si>
  <si>
    <t>Ananda Marga</t>
  </si>
  <si>
    <t>Stofnun Múslima á Íslandi</t>
  </si>
  <si>
    <t>Bænahúsið</t>
  </si>
  <si>
    <t>Ásatrúarfélagið</t>
  </si>
  <si>
    <t>Bahá'í samfélag</t>
  </si>
  <si>
    <t>Fríkirkjan Vegurinn</t>
  </si>
  <si>
    <t>Loftstofan baptistakirkjan</t>
  </si>
  <si>
    <t>Hjálpræðisherinn trúfélag</t>
  </si>
  <si>
    <t>Ótilgreint</t>
  </si>
  <si>
    <t>Utan trú- og lífsskoðunarfélaga</t>
  </si>
  <si>
    <t>Heiti trúfélags og lífsskoðunarfélags</t>
  </si>
  <si>
    <t>Félag Tíbet búddista</t>
  </si>
  <si>
    <t>Skráning nær til einstaklinga sem eru  búsettir hér á landi</t>
  </si>
  <si>
    <t>-</t>
  </si>
  <si>
    <t>(</t>
  </si>
  <si>
    <t>Vitund</t>
  </si>
  <si>
    <t>)</t>
  </si>
  <si>
    <t>Demantsleið búddismans</t>
  </si>
  <si>
    <t>Br. m/1.des 2018 og 1. desember 2019</t>
  </si>
  <si>
    <t>Tölurnar byggjast á skráningu í þjóðskrá þann 1. hvers mánaðar.</t>
  </si>
  <si>
    <t>=</t>
  </si>
  <si>
    <t>Lakulish jóga á Íslandi</t>
  </si>
  <si>
    <t>tru</t>
  </si>
  <si>
    <t>&lt;</t>
  </si>
  <si>
    <t>Fjöldi</t>
  </si>
  <si>
    <t>Br. m/1.des 2019 og 1. nóv.  2020</t>
  </si>
  <si>
    <t>Br. m/1.12.2019 og 1.11.2020 (%)</t>
  </si>
  <si>
    <t>Fjöldi skráðra í trú- og lífsskoðunarfélög þann 1. nóvember   s.l. og samanburður við fjölda þann 1. desember 2018 og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</si>
</sst>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[$-40F]d/\ mmmm\ yyyy;@"/>
    <numFmt numFmtId="166" formatCode="0.0000"/>
  </numFmts>
  <fonts count="8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left"/>
    </xf>
    <xf numFmtId="165" fontId="3" fillId="3" borderId="1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2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/>
    </xf>
    <xf numFmtId="0" fontId="0" fillId="2" borderId="0" xfId="0" applyFill="1" applyBorder="1"/>
    <xf numFmtId="3" fontId="2" fillId="2" borderId="0" xfId="0" applyNumberFormat="1" applyFont="1" applyFill="1" applyAlignment="1">
      <alignment horizontal="center"/>
    </xf>
    <xf numFmtId="3" fontId="2" fillId="4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3" fontId="0" fillId="4" borderId="0" xfId="0" applyNumberFormat="1" applyFont="1" applyFill="1" applyAlignment="1">
      <alignment horizontal="center"/>
    </xf>
    <xf numFmtId="0" fontId="5" fillId="2" borderId="0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165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4" fontId="2" fillId="4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0" xfId="0" applyFont="1" applyFill="1"/>
    <xf numFmtId="3" fontId="4" fillId="2" borderId="0" xfId="0" applyNumberFormat="1" applyFont="1" applyFill="1"/>
    <xf numFmtId="0" fontId="2" fillId="2" borderId="0" xfId="0" applyFont="1" applyFill="1" applyBorder="1" applyAlignment="1">
      <alignment horizontal="center"/>
    </xf>
    <xf numFmtId="3" fontId="2" fillId="4" borderId="0" xfId="0" applyNumberFormat="1" applyFont="1" applyFill="1" applyBorder="1" applyAlignment="1">
      <alignment horizontal="center"/>
    </xf>
    <xf numFmtId="3" fontId="0" fillId="4" borderId="0" xfId="0" applyNumberFormat="1" applyFont="1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0" fillId="2" borderId="0" xfId="0" applyNumberFormat="1" applyFont="1" applyFill="1" applyBorder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3" fontId="2" fillId="2" borderId="2" xfId="0" applyNumberFormat="1" applyFont="1" applyFill="1" applyBorder="1" applyAlignment="1">
      <alignment horizontal="center"/>
    </xf>
    <xf numFmtId="3" fontId="0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166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2" borderId="0" xfId="0" applyFont="1" applyFill="1" applyBorder="1"/>
  </cellXfs>
  <cellStyles count="1">
    <cellStyle name="Normal" xfId="0" builtinId="0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zoomScale="96" zoomScaleNormal="96" workbookViewId="0">
      <selection activeCell="F44" sqref="F44"/>
    </sheetView>
  </sheetViews>
  <sheetFormatPr defaultColWidth="9.1796875" defaultRowHeight="14.5" x14ac:dyDescent="0.35"/>
  <cols>
    <col min="1" max="1" width="3.453125" style="20" customWidth="1"/>
    <col min="2" max="2" width="42.1796875" style="2" bestFit="1" customWidth="1"/>
    <col min="3" max="4" width="22.54296875" style="1" bestFit="1" customWidth="1"/>
    <col min="5" max="5" width="24" style="1" bestFit="1" customWidth="1"/>
    <col min="6" max="6" width="33.26953125" style="1" customWidth="1"/>
    <col min="7" max="7" width="29.26953125" style="1" bestFit="1" customWidth="1"/>
    <col min="8" max="8" width="27.54296875" style="1" bestFit="1" customWidth="1"/>
    <col min="9" max="9" width="9.1796875" style="3"/>
    <col min="10" max="10" width="9.1796875" style="25"/>
    <col min="11" max="11" width="9.26953125" style="25" bestFit="1" customWidth="1"/>
    <col min="12" max="12" width="9.54296875" style="25" bestFit="1" customWidth="1"/>
    <col min="13" max="13" width="9.1796875" style="27"/>
    <col min="14" max="14" width="12.7265625" style="27" customWidth="1"/>
    <col min="15" max="15" width="8.7265625" style="3" customWidth="1"/>
    <col min="16" max="16384" width="9.1796875" style="3"/>
  </cols>
  <sheetData>
    <row r="1" spans="1:20" ht="18.5" x14ac:dyDescent="0.45">
      <c r="A1" s="16" t="s">
        <v>106</v>
      </c>
    </row>
    <row r="2" spans="1:20" x14ac:dyDescent="0.35">
      <c r="A2" s="17" t="s">
        <v>91</v>
      </c>
    </row>
    <row r="3" spans="1:20" x14ac:dyDescent="0.35">
      <c r="A3" s="18"/>
      <c r="K3" s="27"/>
      <c r="L3" s="27"/>
      <c r="N3" s="3"/>
    </row>
    <row r="4" spans="1:20" ht="15" thickBot="1" x14ac:dyDescent="0.4">
      <c r="A4" s="19"/>
      <c r="B4" s="5" t="s">
        <v>89</v>
      </c>
      <c r="C4" s="6">
        <v>43435</v>
      </c>
      <c r="D4" s="6">
        <v>43800</v>
      </c>
      <c r="E4" s="6">
        <v>44136</v>
      </c>
      <c r="F4" s="21" t="s">
        <v>97</v>
      </c>
      <c r="G4" s="21" t="s">
        <v>104</v>
      </c>
      <c r="H4" s="22" t="s">
        <v>105</v>
      </c>
      <c r="J4" s="43" t="s">
        <v>101</v>
      </c>
      <c r="K4" s="44" t="s">
        <v>103</v>
      </c>
      <c r="L4" s="27"/>
      <c r="N4" s="3"/>
    </row>
    <row r="5" spans="1:20" x14ac:dyDescent="0.35">
      <c r="A5" s="26">
        <v>1</v>
      </c>
      <c r="B5" s="4" t="s">
        <v>40</v>
      </c>
      <c r="C5" s="12">
        <v>232672</v>
      </c>
      <c r="D5" s="12">
        <v>231154</v>
      </c>
      <c r="E5" s="12">
        <v>230017</v>
      </c>
      <c r="F5" s="14">
        <f t="shared" ref="F5:F36" si="0">D5-C5</f>
        <v>-1518</v>
      </c>
      <c r="G5" s="14">
        <f t="shared" ref="G5:G36" si="1">E5-D5</f>
        <v>-1137</v>
      </c>
      <c r="H5" s="24">
        <f t="shared" ref="H5:H36" si="2">E5/D5-1</f>
        <v>-4.9187987229293295E-3</v>
      </c>
      <c r="J5" s="43">
        <v>1</v>
      </c>
      <c r="K5" s="44">
        <v>230017</v>
      </c>
      <c r="L5" s="28">
        <f>K5-E5</f>
        <v>0</v>
      </c>
      <c r="N5" s="3"/>
    </row>
    <row r="6" spans="1:20" x14ac:dyDescent="0.35">
      <c r="A6" s="26">
        <v>7</v>
      </c>
      <c r="B6" s="7" t="s">
        <v>46</v>
      </c>
      <c r="C6" s="13">
        <v>13934</v>
      </c>
      <c r="D6" s="13">
        <v>14554</v>
      </c>
      <c r="E6" s="13">
        <v>14670</v>
      </c>
      <c r="F6" s="15">
        <f t="shared" si="0"/>
        <v>620</v>
      </c>
      <c r="G6" s="15">
        <f t="shared" si="1"/>
        <v>116</v>
      </c>
      <c r="H6" s="23">
        <f t="shared" si="2"/>
        <v>7.9703174385048481E-3</v>
      </c>
      <c r="J6" s="43">
        <v>7</v>
      </c>
      <c r="K6" s="44">
        <v>14670</v>
      </c>
      <c r="L6" s="28">
        <f t="shared" ref="L6:L57" si="3">K6-E6</f>
        <v>0</v>
      </c>
      <c r="M6" s="45"/>
      <c r="N6" s="11"/>
      <c r="O6" s="11"/>
      <c r="P6" s="11"/>
      <c r="Q6" s="11"/>
      <c r="R6" s="11"/>
      <c r="S6" s="11"/>
      <c r="T6" s="11"/>
    </row>
    <row r="7" spans="1:20" x14ac:dyDescent="0.35">
      <c r="A7" s="26">
        <v>2</v>
      </c>
      <c r="B7" s="4" t="s">
        <v>41</v>
      </c>
      <c r="C7" s="12">
        <v>9844</v>
      </c>
      <c r="D7" s="12">
        <v>10004</v>
      </c>
      <c r="E7" s="12">
        <v>10044</v>
      </c>
      <c r="F7" s="14">
        <f t="shared" si="0"/>
        <v>160</v>
      </c>
      <c r="G7" s="14">
        <f t="shared" si="1"/>
        <v>40</v>
      </c>
      <c r="H7" s="24">
        <f t="shared" si="2"/>
        <v>3.9984006397439931E-3</v>
      </c>
      <c r="J7" s="43">
        <v>2</v>
      </c>
      <c r="K7" s="44">
        <v>10044</v>
      </c>
      <c r="L7" s="28">
        <f t="shared" si="3"/>
        <v>0</v>
      </c>
      <c r="M7" s="45"/>
      <c r="N7" s="11"/>
      <c r="O7" s="11"/>
      <c r="P7" s="11"/>
      <c r="Q7" s="11"/>
      <c r="R7" s="11"/>
      <c r="S7" s="11"/>
      <c r="T7" s="11"/>
    </row>
    <row r="8" spans="1:20" x14ac:dyDescent="0.35">
      <c r="A8" s="26">
        <v>8</v>
      </c>
      <c r="B8" s="7" t="s">
        <v>47</v>
      </c>
      <c r="C8" s="13">
        <v>6970</v>
      </c>
      <c r="D8" s="13">
        <v>7199</v>
      </c>
      <c r="E8" s="13">
        <v>7327</v>
      </c>
      <c r="F8" s="15">
        <f t="shared" si="0"/>
        <v>229</v>
      </c>
      <c r="G8" s="15">
        <f t="shared" si="1"/>
        <v>128</v>
      </c>
      <c r="H8" s="23">
        <f t="shared" si="2"/>
        <v>1.7780247256563353E-2</v>
      </c>
      <c r="J8" s="43">
        <v>8</v>
      </c>
      <c r="K8" s="44">
        <v>7327</v>
      </c>
      <c r="L8" s="28">
        <f t="shared" si="3"/>
        <v>0</v>
      </c>
      <c r="M8" s="45"/>
      <c r="N8" s="11"/>
      <c r="O8" s="11"/>
      <c r="P8" s="11"/>
      <c r="Q8" s="11"/>
      <c r="R8" s="11"/>
      <c r="S8" s="11"/>
      <c r="T8" s="11"/>
    </row>
    <row r="9" spans="1:20" x14ac:dyDescent="0.35">
      <c r="A9" s="26" t="s">
        <v>16</v>
      </c>
      <c r="B9" s="4" t="s">
        <v>82</v>
      </c>
      <c r="C9" s="12">
        <v>4428</v>
      </c>
      <c r="D9" s="12">
        <v>4723</v>
      </c>
      <c r="E9" s="12">
        <v>5054</v>
      </c>
      <c r="F9" s="14">
        <f t="shared" si="0"/>
        <v>295</v>
      </c>
      <c r="G9" s="14">
        <f t="shared" si="1"/>
        <v>331</v>
      </c>
      <c r="H9" s="24">
        <f t="shared" si="2"/>
        <v>7.0082574634765971E-2</v>
      </c>
      <c r="J9" s="43" t="s">
        <v>16</v>
      </c>
      <c r="K9" s="44">
        <v>5054</v>
      </c>
      <c r="L9" s="28">
        <f t="shared" si="3"/>
        <v>0</v>
      </c>
      <c r="M9" s="45"/>
      <c r="N9" s="11"/>
      <c r="O9" s="11"/>
      <c r="P9" s="11"/>
      <c r="Q9" s="11"/>
      <c r="R9" s="11"/>
      <c r="S9" s="11"/>
      <c r="T9" s="11"/>
    </row>
    <row r="10" spans="1:20" x14ac:dyDescent="0.35">
      <c r="A10" s="26" t="s">
        <v>38</v>
      </c>
      <c r="B10" s="7" t="s">
        <v>58</v>
      </c>
      <c r="C10" s="13">
        <v>2815</v>
      </c>
      <c r="D10" s="13">
        <v>3470</v>
      </c>
      <c r="E10" s="13">
        <v>3950</v>
      </c>
      <c r="F10" s="15">
        <f t="shared" si="0"/>
        <v>655</v>
      </c>
      <c r="G10" s="15">
        <f t="shared" si="1"/>
        <v>480</v>
      </c>
      <c r="H10" s="23">
        <f t="shared" si="2"/>
        <v>0.13832853025936598</v>
      </c>
      <c r="J10" s="43" t="s">
        <v>38</v>
      </c>
      <c r="K10" s="44">
        <v>3950</v>
      </c>
      <c r="L10" s="28">
        <f t="shared" si="3"/>
        <v>0</v>
      </c>
      <c r="M10" s="45"/>
      <c r="N10" s="11"/>
      <c r="O10" s="11"/>
      <c r="P10" s="11"/>
      <c r="Q10" s="11"/>
      <c r="R10" s="11"/>
      <c r="S10" s="11"/>
      <c r="T10" s="11"/>
    </row>
    <row r="11" spans="1:20" x14ac:dyDescent="0.35">
      <c r="A11" s="26">
        <v>3</v>
      </c>
      <c r="B11" s="9" t="s">
        <v>42</v>
      </c>
      <c r="C11" s="12">
        <v>3294</v>
      </c>
      <c r="D11" s="12">
        <v>3247</v>
      </c>
      <c r="E11" s="12">
        <v>3225</v>
      </c>
      <c r="F11" s="14">
        <f t="shared" si="0"/>
        <v>-47</v>
      </c>
      <c r="G11" s="14">
        <f t="shared" si="1"/>
        <v>-22</v>
      </c>
      <c r="H11" s="24">
        <f t="shared" si="2"/>
        <v>-6.7754850631351893E-3</v>
      </c>
      <c r="J11" s="43">
        <v>3</v>
      </c>
      <c r="K11" s="44">
        <v>3225</v>
      </c>
      <c r="L11" s="28">
        <f t="shared" si="3"/>
        <v>0</v>
      </c>
      <c r="M11" s="45"/>
      <c r="N11" s="11"/>
      <c r="O11" s="11"/>
      <c r="P11" s="11"/>
      <c r="Q11" s="11"/>
      <c r="R11" s="11"/>
      <c r="S11" s="11"/>
      <c r="T11" s="11"/>
    </row>
    <row r="12" spans="1:20" x14ac:dyDescent="0.35">
      <c r="A12" s="26">
        <v>6</v>
      </c>
      <c r="B12" s="10" t="s">
        <v>45</v>
      </c>
      <c r="C12" s="13">
        <v>2080</v>
      </c>
      <c r="D12" s="13">
        <v>2105</v>
      </c>
      <c r="E12" s="13">
        <v>2108</v>
      </c>
      <c r="F12" s="15">
        <f t="shared" si="0"/>
        <v>25</v>
      </c>
      <c r="G12" s="15">
        <f t="shared" si="1"/>
        <v>3</v>
      </c>
      <c r="H12" s="23">
        <f t="shared" si="2"/>
        <v>1.4251781472685021E-3</v>
      </c>
      <c r="J12" s="43">
        <v>6</v>
      </c>
      <c r="K12" s="44">
        <v>2108</v>
      </c>
      <c r="L12" s="28">
        <f t="shared" si="3"/>
        <v>0</v>
      </c>
      <c r="M12" s="45"/>
      <c r="N12" s="11"/>
      <c r="O12" s="11"/>
      <c r="P12" s="11"/>
      <c r="Q12" s="11"/>
      <c r="R12" s="11"/>
      <c r="S12" s="11"/>
      <c r="T12" s="11"/>
    </row>
    <row r="13" spans="1:20" x14ac:dyDescent="0.35">
      <c r="A13" s="26" t="s">
        <v>24</v>
      </c>
      <c r="B13" s="8" t="s">
        <v>48</v>
      </c>
      <c r="C13" s="12">
        <v>1121</v>
      </c>
      <c r="D13" s="12">
        <v>1113</v>
      </c>
      <c r="E13" s="12">
        <v>1124</v>
      </c>
      <c r="F13" s="14">
        <f t="shared" si="0"/>
        <v>-8</v>
      </c>
      <c r="G13" s="14">
        <f t="shared" si="1"/>
        <v>11</v>
      </c>
      <c r="H13" s="24">
        <f t="shared" si="2"/>
        <v>9.8831985624439067E-3</v>
      </c>
      <c r="J13" s="43" t="s">
        <v>24</v>
      </c>
      <c r="K13" s="44">
        <v>1124</v>
      </c>
      <c r="L13" s="28">
        <f t="shared" si="3"/>
        <v>0</v>
      </c>
      <c r="M13" s="45"/>
      <c r="N13" s="11"/>
      <c r="O13" s="11"/>
      <c r="P13" s="11"/>
      <c r="Q13" s="11"/>
      <c r="R13" s="11"/>
      <c r="S13" s="11"/>
      <c r="T13" s="11"/>
    </row>
    <row r="14" spans="1:20" x14ac:dyDescent="0.35">
      <c r="A14" s="26" t="s">
        <v>25</v>
      </c>
      <c r="B14" s="10" t="s">
        <v>59</v>
      </c>
      <c r="C14" s="13">
        <v>1630</v>
      </c>
      <c r="D14" s="13">
        <v>1255</v>
      </c>
      <c r="E14" s="13">
        <v>984</v>
      </c>
      <c r="F14" s="15">
        <f t="shared" si="0"/>
        <v>-375</v>
      </c>
      <c r="G14" s="15">
        <f t="shared" si="1"/>
        <v>-271</v>
      </c>
      <c r="H14" s="23">
        <f t="shared" si="2"/>
        <v>-0.21593625498007973</v>
      </c>
      <c r="J14" s="43" t="s">
        <v>25</v>
      </c>
      <c r="K14" s="44">
        <v>984</v>
      </c>
      <c r="L14" s="28">
        <f t="shared" si="3"/>
        <v>0</v>
      </c>
      <c r="M14" s="45"/>
      <c r="N14" s="11"/>
      <c r="O14" s="11"/>
      <c r="P14" s="11"/>
      <c r="Q14" s="11"/>
      <c r="R14" s="11"/>
      <c r="S14" s="11"/>
      <c r="T14" s="11"/>
    </row>
    <row r="15" spans="1:20" x14ac:dyDescent="0.35">
      <c r="A15" s="26" t="s">
        <v>32</v>
      </c>
      <c r="B15" s="8" t="s">
        <v>63</v>
      </c>
      <c r="C15" s="12">
        <v>685</v>
      </c>
      <c r="D15" s="12">
        <v>734</v>
      </c>
      <c r="E15" s="12">
        <v>756</v>
      </c>
      <c r="F15" s="14">
        <f t="shared" si="0"/>
        <v>49</v>
      </c>
      <c r="G15" s="14">
        <f t="shared" si="1"/>
        <v>22</v>
      </c>
      <c r="H15" s="24">
        <f t="shared" si="2"/>
        <v>2.997275204359684E-2</v>
      </c>
      <c r="J15" s="43" t="s">
        <v>32</v>
      </c>
      <c r="K15" s="44">
        <v>756</v>
      </c>
      <c r="L15" s="28">
        <f t="shared" si="3"/>
        <v>0</v>
      </c>
      <c r="M15" s="45"/>
      <c r="N15" s="11"/>
      <c r="O15" s="11"/>
      <c r="P15" s="11"/>
      <c r="Q15" s="11"/>
      <c r="R15" s="11"/>
      <c r="S15" s="11"/>
      <c r="T15" s="11"/>
    </row>
    <row r="16" spans="1:20" x14ac:dyDescent="0.35">
      <c r="A16" s="26">
        <v>4</v>
      </c>
      <c r="B16" s="10" t="s">
        <v>43</v>
      </c>
      <c r="C16" s="13">
        <v>652</v>
      </c>
      <c r="D16" s="13">
        <v>628</v>
      </c>
      <c r="E16" s="13">
        <v>625</v>
      </c>
      <c r="F16" s="15">
        <f t="shared" si="0"/>
        <v>-24</v>
      </c>
      <c r="G16" s="15">
        <f t="shared" si="1"/>
        <v>-3</v>
      </c>
      <c r="H16" s="23">
        <f t="shared" si="2"/>
        <v>-4.777070063694322E-3</v>
      </c>
      <c r="J16" s="43">
        <v>4</v>
      </c>
      <c r="K16" s="44">
        <v>625</v>
      </c>
      <c r="L16" s="28">
        <f t="shared" si="3"/>
        <v>0</v>
      </c>
      <c r="M16" s="45"/>
      <c r="N16" s="11"/>
      <c r="O16" s="11"/>
      <c r="P16" s="11"/>
      <c r="Q16" s="11"/>
      <c r="R16" s="11"/>
      <c r="S16" s="11"/>
      <c r="T16" s="11"/>
    </row>
    <row r="17" spans="1:20" x14ac:dyDescent="0.35">
      <c r="A17" s="26" t="s">
        <v>11</v>
      </c>
      <c r="B17" s="8" t="s">
        <v>67</v>
      </c>
      <c r="C17" s="12">
        <v>620</v>
      </c>
      <c r="D17" s="12">
        <v>600</v>
      </c>
      <c r="E17" s="12">
        <v>610</v>
      </c>
      <c r="F17" s="14">
        <f t="shared" si="0"/>
        <v>-20</v>
      </c>
      <c r="G17" s="14">
        <f t="shared" si="1"/>
        <v>10</v>
      </c>
      <c r="H17" s="24">
        <f t="shared" si="2"/>
        <v>1.6666666666666607E-2</v>
      </c>
      <c r="J17" s="43" t="s">
        <v>11</v>
      </c>
      <c r="K17" s="44">
        <v>610</v>
      </c>
      <c r="L17" s="28">
        <f t="shared" si="3"/>
        <v>0</v>
      </c>
      <c r="M17" s="45"/>
      <c r="N17" s="11"/>
      <c r="O17" s="11"/>
      <c r="P17" s="11"/>
      <c r="Q17" s="11"/>
      <c r="R17" s="11"/>
      <c r="S17" s="11"/>
      <c r="T17" s="11"/>
    </row>
    <row r="18" spans="1:20" x14ac:dyDescent="0.35">
      <c r="A18" s="26" t="s">
        <v>33</v>
      </c>
      <c r="B18" s="10" t="s">
        <v>53</v>
      </c>
      <c r="C18" s="13">
        <v>535</v>
      </c>
      <c r="D18" s="13">
        <v>621</v>
      </c>
      <c r="E18" s="13">
        <v>603</v>
      </c>
      <c r="F18" s="15">
        <f t="shared" si="0"/>
        <v>86</v>
      </c>
      <c r="G18" s="15">
        <f t="shared" si="1"/>
        <v>-18</v>
      </c>
      <c r="H18" s="23">
        <f t="shared" si="2"/>
        <v>-2.8985507246376829E-2</v>
      </c>
      <c r="J18" s="43" t="s">
        <v>33</v>
      </c>
      <c r="K18" s="44">
        <v>603</v>
      </c>
      <c r="L18" s="28">
        <f t="shared" si="3"/>
        <v>0</v>
      </c>
      <c r="M18" s="45"/>
      <c r="N18" s="11"/>
      <c r="O18" s="11"/>
      <c r="P18" s="11"/>
      <c r="Q18" s="11"/>
      <c r="R18" s="11"/>
      <c r="S18" s="11"/>
      <c r="T18" s="11"/>
    </row>
    <row r="19" spans="1:20" x14ac:dyDescent="0.35">
      <c r="A19" s="26" t="s">
        <v>15</v>
      </c>
      <c r="B19" s="8" t="s">
        <v>84</v>
      </c>
      <c r="C19" s="12">
        <v>530</v>
      </c>
      <c r="D19" s="12">
        <v>502</v>
      </c>
      <c r="E19" s="12">
        <v>481</v>
      </c>
      <c r="F19" s="14">
        <f t="shared" si="0"/>
        <v>-28</v>
      </c>
      <c r="G19" s="14">
        <f t="shared" si="1"/>
        <v>-21</v>
      </c>
      <c r="H19" s="24">
        <f t="shared" si="2"/>
        <v>-4.1832669322709126E-2</v>
      </c>
      <c r="J19" s="43" t="s">
        <v>15</v>
      </c>
      <c r="K19" s="44">
        <v>481</v>
      </c>
      <c r="L19" s="28">
        <f t="shared" si="3"/>
        <v>0</v>
      </c>
      <c r="M19" s="45"/>
      <c r="N19" s="11"/>
      <c r="O19" s="11"/>
      <c r="P19" s="11"/>
      <c r="Q19" s="11"/>
      <c r="R19" s="11"/>
      <c r="S19" s="11"/>
      <c r="T19" s="11"/>
    </row>
    <row r="20" spans="1:20" x14ac:dyDescent="0.35">
      <c r="A20" s="26" t="s">
        <v>17</v>
      </c>
      <c r="B20" s="10" t="s">
        <v>54</v>
      </c>
      <c r="C20" s="13">
        <v>437</v>
      </c>
      <c r="D20" s="13">
        <v>428</v>
      </c>
      <c r="E20" s="13">
        <v>413</v>
      </c>
      <c r="F20" s="15">
        <f t="shared" si="0"/>
        <v>-9</v>
      </c>
      <c r="G20" s="15">
        <f t="shared" si="1"/>
        <v>-15</v>
      </c>
      <c r="H20" s="23">
        <f t="shared" si="2"/>
        <v>-3.5046728971962593E-2</v>
      </c>
      <c r="J20" s="43" t="s">
        <v>17</v>
      </c>
      <c r="K20" s="44">
        <v>413</v>
      </c>
      <c r="L20" s="28">
        <f t="shared" si="3"/>
        <v>0</v>
      </c>
      <c r="M20" s="45"/>
      <c r="N20" s="11"/>
      <c r="O20" s="11"/>
      <c r="P20" s="11"/>
      <c r="Q20" s="11"/>
      <c r="R20" s="11"/>
      <c r="S20" s="11"/>
      <c r="T20" s="11"/>
    </row>
    <row r="21" spans="1:20" x14ac:dyDescent="0.35">
      <c r="A21" s="26" t="s">
        <v>29</v>
      </c>
      <c r="B21" s="10" t="s">
        <v>74</v>
      </c>
      <c r="C21" s="13">
        <v>394</v>
      </c>
      <c r="D21" s="13">
        <v>372</v>
      </c>
      <c r="E21" s="13">
        <v>396</v>
      </c>
      <c r="F21" s="15">
        <f t="shared" si="0"/>
        <v>-22</v>
      </c>
      <c r="G21" s="15">
        <f t="shared" si="1"/>
        <v>24</v>
      </c>
      <c r="H21" s="23">
        <f t="shared" si="2"/>
        <v>6.4516129032258007E-2</v>
      </c>
      <c r="J21" s="43" t="s">
        <v>29</v>
      </c>
      <c r="K21" s="44">
        <v>396</v>
      </c>
      <c r="L21" s="28">
        <f t="shared" si="3"/>
        <v>0</v>
      </c>
      <c r="M21" s="45"/>
      <c r="N21" s="11"/>
      <c r="O21" s="11"/>
      <c r="P21" s="11"/>
      <c r="Q21" s="11"/>
      <c r="R21" s="11"/>
      <c r="S21" s="11"/>
      <c r="T21" s="11"/>
    </row>
    <row r="22" spans="1:20" x14ac:dyDescent="0.35">
      <c r="A22" s="26" t="s">
        <v>37</v>
      </c>
      <c r="B22" s="8" t="s">
        <v>64</v>
      </c>
      <c r="C22" s="12">
        <v>365</v>
      </c>
      <c r="D22" s="12">
        <v>373</v>
      </c>
      <c r="E22" s="12">
        <v>385</v>
      </c>
      <c r="F22" s="14">
        <f t="shared" si="0"/>
        <v>8</v>
      </c>
      <c r="G22" s="14">
        <f t="shared" si="1"/>
        <v>12</v>
      </c>
      <c r="H22" s="24">
        <f t="shared" si="2"/>
        <v>3.2171581769437019E-2</v>
      </c>
      <c r="J22" s="43" t="s">
        <v>37</v>
      </c>
      <c r="K22" s="44">
        <v>385</v>
      </c>
      <c r="L22" s="28">
        <f t="shared" si="3"/>
        <v>0</v>
      </c>
      <c r="M22" s="45"/>
      <c r="N22" s="11"/>
      <c r="O22" s="11"/>
      <c r="P22" s="11"/>
      <c r="Q22" s="11"/>
      <c r="R22" s="11"/>
      <c r="S22" s="11"/>
      <c r="T22" s="11"/>
    </row>
    <row r="23" spans="1:20" x14ac:dyDescent="0.35">
      <c r="A23" s="26" t="s">
        <v>27</v>
      </c>
      <c r="B23" s="10" t="s">
        <v>80</v>
      </c>
      <c r="C23" s="13">
        <v>191</v>
      </c>
      <c r="D23" s="13">
        <v>251</v>
      </c>
      <c r="E23" s="13">
        <v>371</v>
      </c>
      <c r="F23" s="15">
        <f t="shared" si="0"/>
        <v>60</v>
      </c>
      <c r="G23" s="15">
        <f t="shared" si="1"/>
        <v>120</v>
      </c>
      <c r="H23" s="23">
        <f t="shared" si="2"/>
        <v>0.47808764940239046</v>
      </c>
      <c r="J23" s="43" t="s">
        <v>27</v>
      </c>
      <c r="K23" s="44">
        <v>371</v>
      </c>
      <c r="L23" s="28">
        <f t="shared" si="3"/>
        <v>0</v>
      </c>
      <c r="M23" s="45"/>
      <c r="N23" s="11"/>
      <c r="O23" s="11"/>
      <c r="P23" s="11"/>
      <c r="Q23" s="11"/>
      <c r="R23" s="11"/>
      <c r="S23" s="11"/>
      <c r="T23" s="11"/>
    </row>
    <row r="24" spans="1:20" x14ac:dyDescent="0.35">
      <c r="A24" s="26" t="s">
        <v>21</v>
      </c>
      <c r="B24" s="8" t="s">
        <v>83</v>
      </c>
      <c r="C24" s="12">
        <v>357</v>
      </c>
      <c r="D24" s="12">
        <v>353</v>
      </c>
      <c r="E24" s="12">
        <v>346</v>
      </c>
      <c r="F24" s="14">
        <f t="shared" si="0"/>
        <v>-4</v>
      </c>
      <c r="G24" s="14">
        <f t="shared" si="1"/>
        <v>-7</v>
      </c>
      <c r="H24" s="24">
        <f t="shared" si="2"/>
        <v>-1.9830028328611915E-2</v>
      </c>
      <c r="J24" s="43" t="s">
        <v>21</v>
      </c>
      <c r="K24" s="44">
        <v>346</v>
      </c>
      <c r="L24" s="28">
        <f t="shared" si="3"/>
        <v>0</v>
      </c>
      <c r="M24" s="45"/>
      <c r="N24" s="11"/>
      <c r="O24" s="11"/>
      <c r="P24" s="11"/>
      <c r="Q24" s="11"/>
      <c r="R24" s="11"/>
      <c r="S24" s="11"/>
      <c r="T24" s="11"/>
    </row>
    <row r="25" spans="1:20" x14ac:dyDescent="0.35">
      <c r="A25" s="26" t="s">
        <v>34</v>
      </c>
      <c r="B25" s="8" t="s">
        <v>55</v>
      </c>
      <c r="C25" s="12">
        <v>251</v>
      </c>
      <c r="D25" s="12">
        <v>243</v>
      </c>
      <c r="E25" s="12">
        <v>244</v>
      </c>
      <c r="F25" s="14">
        <f t="shared" si="0"/>
        <v>-8</v>
      </c>
      <c r="G25" s="14">
        <f t="shared" si="1"/>
        <v>1</v>
      </c>
      <c r="H25" s="24">
        <f t="shared" si="2"/>
        <v>4.115226337448652E-3</v>
      </c>
      <c r="J25" s="43" t="s">
        <v>34</v>
      </c>
      <c r="K25" s="44">
        <v>244</v>
      </c>
      <c r="L25" s="28">
        <f t="shared" si="3"/>
        <v>0</v>
      </c>
      <c r="M25" s="45"/>
      <c r="N25" s="11"/>
      <c r="O25" s="11"/>
      <c r="P25" s="11"/>
      <c r="Q25" s="11"/>
      <c r="R25" s="11"/>
      <c r="S25" s="11"/>
      <c r="T25" s="11"/>
    </row>
    <row r="26" spans="1:20" x14ac:dyDescent="0.35">
      <c r="A26" s="26" t="s">
        <v>13</v>
      </c>
      <c r="B26" s="10" t="s">
        <v>68</v>
      </c>
      <c r="C26" s="13">
        <v>195</v>
      </c>
      <c r="D26" s="13">
        <v>195</v>
      </c>
      <c r="E26" s="13">
        <v>223</v>
      </c>
      <c r="F26" s="15">
        <f t="shared" si="0"/>
        <v>0</v>
      </c>
      <c r="G26" s="15">
        <f t="shared" si="1"/>
        <v>28</v>
      </c>
      <c r="H26" s="23">
        <f t="shared" si="2"/>
        <v>0.14358974358974352</v>
      </c>
      <c r="J26" s="43" t="s">
        <v>13</v>
      </c>
      <c r="K26" s="44">
        <v>223</v>
      </c>
      <c r="L26" s="28">
        <f t="shared" si="3"/>
        <v>0</v>
      </c>
      <c r="M26" s="45"/>
      <c r="N26" s="11"/>
      <c r="O26" s="11"/>
      <c r="P26" s="11"/>
      <c r="Q26" s="11"/>
      <c r="R26" s="11"/>
      <c r="S26" s="11"/>
      <c r="T26" s="11"/>
    </row>
    <row r="27" spans="1:20" x14ac:dyDescent="0.35">
      <c r="A27" s="26" t="s">
        <v>10</v>
      </c>
      <c r="B27" s="8" t="s">
        <v>61</v>
      </c>
      <c r="C27" s="12">
        <v>171</v>
      </c>
      <c r="D27" s="12">
        <v>179</v>
      </c>
      <c r="E27" s="12">
        <v>189</v>
      </c>
      <c r="F27" s="14">
        <f t="shared" si="0"/>
        <v>8</v>
      </c>
      <c r="G27" s="14">
        <f t="shared" si="1"/>
        <v>10</v>
      </c>
      <c r="H27" s="24">
        <f t="shared" si="2"/>
        <v>5.5865921787709549E-2</v>
      </c>
      <c r="J27" s="43" t="s">
        <v>10</v>
      </c>
      <c r="K27" s="44">
        <v>189</v>
      </c>
      <c r="L27" s="28">
        <f t="shared" si="3"/>
        <v>0</v>
      </c>
      <c r="M27" s="45"/>
      <c r="N27" s="11"/>
      <c r="O27" s="11"/>
      <c r="P27" s="11"/>
      <c r="Q27" s="11"/>
      <c r="R27" s="11"/>
      <c r="S27" s="11"/>
      <c r="T27" s="11"/>
    </row>
    <row r="28" spans="1:20" x14ac:dyDescent="0.35">
      <c r="A28" s="26" t="s">
        <v>12</v>
      </c>
      <c r="B28" s="10" t="s">
        <v>73</v>
      </c>
      <c r="C28" s="13">
        <v>177</v>
      </c>
      <c r="D28" s="13">
        <v>172</v>
      </c>
      <c r="E28" s="13">
        <v>172</v>
      </c>
      <c r="F28" s="15">
        <f t="shared" si="0"/>
        <v>-5</v>
      </c>
      <c r="G28" s="15">
        <f t="shared" si="1"/>
        <v>0</v>
      </c>
      <c r="H28" s="23">
        <f t="shared" si="2"/>
        <v>0</v>
      </c>
      <c r="J28" s="43" t="s">
        <v>12</v>
      </c>
      <c r="K28" s="44">
        <v>172</v>
      </c>
      <c r="L28" s="28">
        <f t="shared" si="3"/>
        <v>0</v>
      </c>
      <c r="M28" s="45"/>
      <c r="N28" s="11"/>
      <c r="O28" s="11"/>
      <c r="P28" s="11"/>
      <c r="Q28" s="11"/>
      <c r="R28" s="11"/>
      <c r="S28" s="11"/>
      <c r="T28" s="11"/>
    </row>
    <row r="29" spans="1:20" x14ac:dyDescent="0.35">
      <c r="A29" s="26" t="s">
        <v>8</v>
      </c>
      <c r="B29" s="8" t="s">
        <v>56</v>
      </c>
      <c r="C29" s="12">
        <v>162</v>
      </c>
      <c r="D29" s="12">
        <v>163</v>
      </c>
      <c r="E29" s="12">
        <v>155</v>
      </c>
      <c r="F29" s="14">
        <f t="shared" si="0"/>
        <v>1</v>
      </c>
      <c r="G29" s="14">
        <f t="shared" si="1"/>
        <v>-8</v>
      </c>
      <c r="H29" s="24">
        <f t="shared" si="2"/>
        <v>-4.9079754601227044E-2</v>
      </c>
      <c r="J29" s="43" t="s">
        <v>8</v>
      </c>
      <c r="K29" s="44">
        <v>155</v>
      </c>
      <c r="L29" s="28">
        <f t="shared" si="3"/>
        <v>0</v>
      </c>
      <c r="M29" s="45"/>
      <c r="N29" s="11"/>
      <c r="O29" s="11"/>
      <c r="P29" s="11"/>
      <c r="Q29" s="11"/>
      <c r="R29" s="11"/>
      <c r="S29" s="11"/>
      <c r="T29" s="11"/>
    </row>
    <row r="30" spans="1:20" x14ac:dyDescent="0.35">
      <c r="A30" s="26" t="s">
        <v>18</v>
      </c>
      <c r="B30" s="10" t="s">
        <v>78</v>
      </c>
      <c r="C30" s="13">
        <v>87</v>
      </c>
      <c r="D30" s="13">
        <v>132</v>
      </c>
      <c r="E30" s="13">
        <v>142</v>
      </c>
      <c r="F30" s="15">
        <f t="shared" si="0"/>
        <v>45</v>
      </c>
      <c r="G30" s="15">
        <f t="shared" si="1"/>
        <v>10</v>
      </c>
      <c r="H30" s="23">
        <f t="shared" si="2"/>
        <v>7.575757575757569E-2</v>
      </c>
      <c r="J30" s="43" t="s">
        <v>18</v>
      </c>
      <c r="K30" s="44">
        <v>142</v>
      </c>
      <c r="L30" s="28">
        <f t="shared" si="3"/>
        <v>0</v>
      </c>
      <c r="M30" s="45"/>
      <c r="N30" s="11"/>
      <c r="O30" s="11"/>
      <c r="P30" s="11"/>
      <c r="Q30" s="11"/>
      <c r="R30" s="11"/>
      <c r="S30" s="11"/>
      <c r="T30" s="11"/>
    </row>
    <row r="31" spans="1:20" x14ac:dyDescent="0.35">
      <c r="A31" s="26" t="s">
        <v>5</v>
      </c>
      <c r="B31" s="8" t="s">
        <v>62</v>
      </c>
      <c r="C31" s="12">
        <v>132</v>
      </c>
      <c r="D31" s="12">
        <v>126</v>
      </c>
      <c r="E31" s="12">
        <v>123</v>
      </c>
      <c r="F31" s="14">
        <f t="shared" si="0"/>
        <v>-6</v>
      </c>
      <c r="G31" s="14">
        <f t="shared" si="1"/>
        <v>-3</v>
      </c>
      <c r="H31" s="24">
        <f t="shared" si="2"/>
        <v>-2.3809523809523836E-2</v>
      </c>
      <c r="J31" s="43" t="s">
        <v>5</v>
      </c>
      <c r="K31" s="44">
        <v>123</v>
      </c>
      <c r="L31" s="28">
        <f t="shared" si="3"/>
        <v>0</v>
      </c>
      <c r="M31" s="45"/>
      <c r="N31" s="11"/>
      <c r="O31" s="11"/>
      <c r="P31" s="11"/>
      <c r="Q31" s="11"/>
      <c r="R31" s="11"/>
      <c r="S31" s="11"/>
      <c r="T31" s="11"/>
    </row>
    <row r="32" spans="1:20" x14ac:dyDescent="0.35">
      <c r="A32" s="26" t="s">
        <v>19</v>
      </c>
      <c r="B32" s="10" t="s">
        <v>86</v>
      </c>
      <c r="C32" s="13">
        <v>92</v>
      </c>
      <c r="D32" s="13">
        <v>95</v>
      </c>
      <c r="E32" s="13">
        <v>112</v>
      </c>
      <c r="F32" s="15">
        <f t="shared" si="0"/>
        <v>3</v>
      </c>
      <c r="G32" s="15">
        <f t="shared" si="1"/>
        <v>17</v>
      </c>
      <c r="H32" s="23">
        <f t="shared" si="2"/>
        <v>0.17894736842105252</v>
      </c>
      <c r="J32" s="43" t="s">
        <v>19</v>
      </c>
      <c r="K32" s="44">
        <v>112</v>
      </c>
      <c r="L32" s="28">
        <f t="shared" si="3"/>
        <v>0</v>
      </c>
      <c r="M32" s="45"/>
      <c r="N32" s="11"/>
      <c r="O32" s="11"/>
      <c r="P32" s="11"/>
      <c r="Q32" s="11"/>
      <c r="R32" s="11"/>
      <c r="S32" s="11"/>
      <c r="T32" s="11"/>
    </row>
    <row r="33" spans="1:20" x14ac:dyDescent="0.35">
      <c r="A33" s="26" t="s">
        <v>0</v>
      </c>
      <c r="B33" s="10" t="s">
        <v>49</v>
      </c>
      <c r="C33" s="13">
        <v>119</v>
      </c>
      <c r="D33" s="13">
        <v>110</v>
      </c>
      <c r="E33" s="13">
        <v>107</v>
      </c>
      <c r="F33" s="15">
        <f t="shared" si="0"/>
        <v>-9</v>
      </c>
      <c r="G33" s="15">
        <f t="shared" si="1"/>
        <v>-3</v>
      </c>
      <c r="H33" s="23">
        <f t="shared" si="2"/>
        <v>-2.7272727272727226E-2</v>
      </c>
      <c r="J33" s="43" t="s">
        <v>0</v>
      </c>
      <c r="K33" s="44">
        <v>107</v>
      </c>
      <c r="L33" s="28">
        <f t="shared" si="3"/>
        <v>0</v>
      </c>
      <c r="M33" s="45"/>
      <c r="N33" s="11"/>
      <c r="O33" s="11"/>
      <c r="P33" s="11"/>
      <c r="Q33" s="11"/>
      <c r="R33" s="11"/>
      <c r="S33" s="11"/>
      <c r="T33" s="11"/>
    </row>
    <row r="34" spans="1:20" x14ac:dyDescent="0.35">
      <c r="A34" s="26" t="s">
        <v>22</v>
      </c>
      <c r="B34" s="8" t="s">
        <v>57</v>
      </c>
      <c r="C34" s="12">
        <v>117</v>
      </c>
      <c r="D34" s="12">
        <v>115</v>
      </c>
      <c r="E34" s="12">
        <v>108</v>
      </c>
      <c r="F34" s="14">
        <f t="shared" si="0"/>
        <v>-2</v>
      </c>
      <c r="G34" s="14">
        <f t="shared" si="1"/>
        <v>-7</v>
      </c>
      <c r="H34" s="24">
        <f t="shared" si="2"/>
        <v>-6.0869565217391286E-2</v>
      </c>
      <c r="J34" s="43" t="s">
        <v>22</v>
      </c>
      <c r="K34" s="44">
        <v>108</v>
      </c>
      <c r="L34" s="28">
        <f t="shared" si="3"/>
        <v>0</v>
      </c>
      <c r="M34" s="45"/>
      <c r="N34" s="11"/>
      <c r="O34" s="11"/>
      <c r="P34" s="11"/>
      <c r="Q34" s="11"/>
      <c r="R34" s="11"/>
      <c r="S34" s="11"/>
      <c r="T34" s="11"/>
    </row>
    <row r="35" spans="1:20" x14ac:dyDescent="0.35">
      <c r="A35" s="26" t="s">
        <v>39</v>
      </c>
      <c r="B35" s="8" t="s">
        <v>70</v>
      </c>
      <c r="C35" s="12">
        <v>82</v>
      </c>
      <c r="D35" s="12">
        <v>78</v>
      </c>
      <c r="E35" s="12">
        <v>73</v>
      </c>
      <c r="F35" s="14">
        <f t="shared" si="0"/>
        <v>-4</v>
      </c>
      <c r="G35" s="14">
        <f t="shared" si="1"/>
        <v>-5</v>
      </c>
      <c r="H35" s="24">
        <f t="shared" si="2"/>
        <v>-6.4102564102564097E-2</v>
      </c>
      <c r="J35" s="43" t="s">
        <v>39</v>
      </c>
      <c r="K35" s="44">
        <v>73</v>
      </c>
      <c r="L35" s="28">
        <f t="shared" si="3"/>
        <v>0</v>
      </c>
      <c r="M35" s="45"/>
      <c r="N35" s="11"/>
      <c r="O35" s="11"/>
      <c r="P35" s="11"/>
      <c r="Q35" s="11"/>
      <c r="R35" s="11"/>
      <c r="S35" s="11"/>
      <c r="T35" s="11"/>
    </row>
    <row r="36" spans="1:20" x14ac:dyDescent="0.35">
      <c r="A36" s="26" t="s">
        <v>28</v>
      </c>
      <c r="B36" s="10" t="s">
        <v>66</v>
      </c>
      <c r="C36" s="13">
        <v>62</v>
      </c>
      <c r="D36" s="13">
        <v>67</v>
      </c>
      <c r="E36" s="13">
        <v>75</v>
      </c>
      <c r="F36" s="15">
        <f t="shared" si="0"/>
        <v>5</v>
      </c>
      <c r="G36" s="15">
        <f t="shared" si="1"/>
        <v>8</v>
      </c>
      <c r="H36" s="23">
        <f t="shared" si="2"/>
        <v>0.11940298507462677</v>
      </c>
      <c r="J36" s="43" t="s">
        <v>28</v>
      </c>
      <c r="K36" s="44">
        <v>75</v>
      </c>
      <c r="L36" s="28">
        <f t="shared" si="3"/>
        <v>0</v>
      </c>
      <c r="M36" s="45"/>
      <c r="N36" s="11"/>
      <c r="O36" s="11"/>
      <c r="P36" s="11"/>
      <c r="Q36" s="11"/>
      <c r="R36" s="11"/>
      <c r="S36" s="11"/>
      <c r="T36" s="11"/>
    </row>
    <row r="37" spans="1:20" x14ac:dyDescent="0.35">
      <c r="A37" s="26" t="s">
        <v>99</v>
      </c>
      <c r="B37" s="8" t="s">
        <v>100</v>
      </c>
      <c r="C37" s="12" t="s">
        <v>92</v>
      </c>
      <c r="D37" s="12" t="s">
        <v>92</v>
      </c>
      <c r="E37" s="12">
        <v>49</v>
      </c>
      <c r="F37" s="12">
        <v>0</v>
      </c>
      <c r="G37" s="14"/>
      <c r="H37" s="24"/>
      <c r="J37" s="43" t="s">
        <v>99</v>
      </c>
      <c r="K37" s="44">
        <v>49</v>
      </c>
      <c r="L37" s="28">
        <f t="shared" si="3"/>
        <v>0</v>
      </c>
      <c r="M37" s="45"/>
      <c r="N37" s="11"/>
      <c r="O37" s="11"/>
      <c r="P37" s="11"/>
      <c r="Q37" s="11"/>
      <c r="R37" s="11"/>
      <c r="S37" s="11"/>
      <c r="T37" s="11"/>
    </row>
    <row r="38" spans="1:20" x14ac:dyDescent="0.35">
      <c r="A38" s="26" t="s">
        <v>14</v>
      </c>
      <c r="B38" s="10" t="s">
        <v>50</v>
      </c>
      <c r="C38" s="13">
        <v>34</v>
      </c>
      <c r="D38" s="13">
        <v>37</v>
      </c>
      <c r="E38" s="13">
        <v>43</v>
      </c>
      <c r="F38" s="15">
        <f t="shared" ref="F38:G43" si="4">D38-C38</f>
        <v>3</v>
      </c>
      <c r="G38" s="15">
        <f t="shared" si="4"/>
        <v>6</v>
      </c>
      <c r="H38" s="23">
        <f t="shared" ref="H38:H56" si="5">E38/D38-1</f>
        <v>0.16216216216216206</v>
      </c>
      <c r="J38" s="43" t="s">
        <v>14</v>
      </c>
      <c r="K38" s="44">
        <v>43</v>
      </c>
      <c r="L38" s="28">
        <f t="shared" si="3"/>
        <v>0</v>
      </c>
      <c r="M38" s="45"/>
      <c r="N38" s="11"/>
      <c r="O38" s="11"/>
      <c r="P38" s="11"/>
      <c r="Q38" s="11"/>
      <c r="R38" s="11"/>
      <c r="S38" s="11"/>
      <c r="T38" s="11"/>
    </row>
    <row r="39" spans="1:20" x14ac:dyDescent="0.35">
      <c r="A39" s="26">
        <v>5</v>
      </c>
      <c r="B39" s="8" t="s">
        <v>44</v>
      </c>
      <c r="C39" s="12">
        <v>53</v>
      </c>
      <c r="D39" s="12">
        <v>48</v>
      </c>
      <c r="E39" s="12">
        <v>42</v>
      </c>
      <c r="F39" s="14">
        <f t="shared" si="4"/>
        <v>-5</v>
      </c>
      <c r="G39" s="14">
        <f t="shared" si="4"/>
        <v>-6</v>
      </c>
      <c r="H39" s="24">
        <f t="shared" si="5"/>
        <v>-0.125</v>
      </c>
      <c r="J39" s="43">
        <v>5</v>
      </c>
      <c r="K39" s="44">
        <v>42</v>
      </c>
      <c r="L39" s="28">
        <f t="shared" si="3"/>
        <v>0</v>
      </c>
      <c r="M39" s="45"/>
      <c r="N39" s="11"/>
      <c r="O39" s="11"/>
      <c r="P39" s="11"/>
      <c r="Q39" s="11"/>
      <c r="R39" s="11"/>
      <c r="S39" s="11"/>
      <c r="T39" s="11"/>
    </row>
    <row r="40" spans="1:20" x14ac:dyDescent="0.35">
      <c r="A40" s="26" t="s">
        <v>6</v>
      </c>
      <c r="B40" s="8" t="s">
        <v>52</v>
      </c>
      <c r="C40" s="12">
        <v>37</v>
      </c>
      <c r="D40" s="12">
        <v>38</v>
      </c>
      <c r="E40" s="12">
        <v>39</v>
      </c>
      <c r="F40" s="14">
        <f t="shared" si="4"/>
        <v>1</v>
      </c>
      <c r="G40" s="14">
        <f t="shared" si="4"/>
        <v>1</v>
      </c>
      <c r="H40" s="24">
        <f t="shared" si="5"/>
        <v>2.6315789473684292E-2</v>
      </c>
      <c r="J40" s="43" t="s">
        <v>6</v>
      </c>
      <c r="K40" s="44">
        <v>39</v>
      </c>
      <c r="L40" s="28">
        <f t="shared" si="3"/>
        <v>0</v>
      </c>
      <c r="M40" s="45"/>
      <c r="N40" s="11"/>
      <c r="O40" s="11"/>
      <c r="P40" s="11"/>
      <c r="Q40" s="11"/>
      <c r="R40" s="11"/>
      <c r="S40" s="11"/>
      <c r="T40" s="11"/>
    </row>
    <row r="41" spans="1:20" x14ac:dyDescent="0.35">
      <c r="A41" s="26" t="s">
        <v>7</v>
      </c>
      <c r="B41" s="10" t="s">
        <v>85</v>
      </c>
      <c r="C41" s="13">
        <v>35</v>
      </c>
      <c r="D41" s="13">
        <v>34</v>
      </c>
      <c r="E41" s="13">
        <v>40</v>
      </c>
      <c r="F41" s="15">
        <f t="shared" si="4"/>
        <v>-1</v>
      </c>
      <c r="G41" s="15">
        <f t="shared" si="4"/>
        <v>6</v>
      </c>
      <c r="H41" s="23">
        <f t="shared" si="5"/>
        <v>0.17647058823529416</v>
      </c>
      <c r="J41" s="43" t="s">
        <v>7</v>
      </c>
      <c r="K41" s="44">
        <v>40</v>
      </c>
      <c r="L41" s="28">
        <f t="shared" si="3"/>
        <v>0</v>
      </c>
      <c r="M41" s="45"/>
      <c r="N41" s="11"/>
      <c r="O41" s="11"/>
      <c r="P41" s="11"/>
      <c r="Q41" s="11"/>
      <c r="R41" s="11"/>
      <c r="S41" s="11"/>
      <c r="T41" s="11"/>
    </row>
    <row r="42" spans="1:20" x14ac:dyDescent="0.35">
      <c r="A42" s="26" t="s">
        <v>20</v>
      </c>
      <c r="B42" s="10" t="s">
        <v>90</v>
      </c>
      <c r="C42" s="13">
        <v>17</v>
      </c>
      <c r="D42" s="13">
        <v>28</v>
      </c>
      <c r="E42" s="13">
        <v>35</v>
      </c>
      <c r="F42" s="15">
        <f t="shared" si="4"/>
        <v>11</v>
      </c>
      <c r="G42" s="15">
        <f t="shared" si="4"/>
        <v>7</v>
      </c>
      <c r="H42" s="23">
        <f t="shared" si="5"/>
        <v>0.25</v>
      </c>
      <c r="J42" s="43" t="s">
        <v>20</v>
      </c>
      <c r="K42" s="44">
        <v>35</v>
      </c>
      <c r="L42" s="28">
        <f t="shared" si="3"/>
        <v>0</v>
      </c>
      <c r="M42" s="45"/>
      <c r="N42" s="11"/>
      <c r="O42" s="11"/>
      <c r="P42" s="11"/>
      <c r="Q42" s="11"/>
      <c r="R42" s="11"/>
      <c r="S42" s="11"/>
      <c r="T42" s="11"/>
    </row>
    <row r="43" spans="1:20" x14ac:dyDescent="0.35">
      <c r="A43" s="26" t="s">
        <v>2</v>
      </c>
      <c r="B43" s="8" t="s">
        <v>69</v>
      </c>
      <c r="C43" s="12">
        <v>26</v>
      </c>
      <c r="D43" s="12">
        <v>28</v>
      </c>
      <c r="E43" s="12">
        <v>31</v>
      </c>
      <c r="F43" s="14">
        <f t="shared" si="4"/>
        <v>2</v>
      </c>
      <c r="G43" s="14">
        <f t="shared" si="4"/>
        <v>3</v>
      </c>
      <c r="H43" s="24">
        <f t="shared" si="5"/>
        <v>0.10714285714285721</v>
      </c>
      <c r="J43" s="43" t="s">
        <v>2</v>
      </c>
      <c r="K43" s="44">
        <v>31</v>
      </c>
      <c r="L43" s="28">
        <f t="shared" si="3"/>
        <v>0</v>
      </c>
      <c r="M43" s="45"/>
      <c r="N43" s="11"/>
      <c r="O43" s="11"/>
      <c r="P43" s="11"/>
      <c r="Q43" s="11"/>
      <c r="R43" s="11"/>
      <c r="S43" s="11"/>
      <c r="T43" s="11"/>
    </row>
    <row r="44" spans="1:20" x14ac:dyDescent="0.35">
      <c r="A44" s="26" t="s">
        <v>95</v>
      </c>
      <c r="B44" s="10" t="s">
        <v>96</v>
      </c>
      <c r="C44" s="13" t="s">
        <v>92</v>
      </c>
      <c r="D44" s="13">
        <v>27</v>
      </c>
      <c r="E44" s="13">
        <v>28</v>
      </c>
      <c r="F44" s="13">
        <v>0</v>
      </c>
      <c r="G44" s="15">
        <f t="shared" ref="G44:G56" si="6">E44-D44</f>
        <v>1</v>
      </c>
      <c r="H44" s="23">
        <f t="shared" si="5"/>
        <v>3.7037037037036979E-2</v>
      </c>
      <c r="J44" s="43" t="s">
        <v>95</v>
      </c>
      <c r="K44" s="44">
        <v>28</v>
      </c>
      <c r="L44" s="28">
        <f t="shared" si="3"/>
        <v>0</v>
      </c>
      <c r="M44" s="45"/>
      <c r="N44" s="11"/>
      <c r="O44" s="11"/>
      <c r="P44" s="11"/>
      <c r="Q44" s="11"/>
      <c r="R44" s="11"/>
      <c r="S44" s="11"/>
      <c r="T44" s="11"/>
    </row>
    <row r="45" spans="1:20" x14ac:dyDescent="0.35">
      <c r="A45" s="26" t="s">
        <v>35</v>
      </c>
      <c r="B45" s="8" t="s">
        <v>81</v>
      </c>
      <c r="C45" s="12">
        <v>31</v>
      </c>
      <c r="D45" s="12">
        <v>28</v>
      </c>
      <c r="E45" s="12">
        <v>27</v>
      </c>
      <c r="F45" s="14">
        <f t="shared" ref="F45:F54" si="7">D45-C45</f>
        <v>-3</v>
      </c>
      <c r="G45" s="14">
        <f t="shared" si="6"/>
        <v>-1</v>
      </c>
      <c r="H45" s="24">
        <f t="shared" si="5"/>
        <v>-3.5714285714285698E-2</v>
      </c>
      <c r="J45" s="43" t="s">
        <v>35</v>
      </c>
      <c r="K45" s="44">
        <v>27</v>
      </c>
      <c r="L45" s="28">
        <f t="shared" si="3"/>
        <v>0</v>
      </c>
      <c r="M45" s="45"/>
      <c r="N45" s="11"/>
      <c r="O45" s="11"/>
      <c r="P45" s="11"/>
      <c r="Q45" s="11"/>
      <c r="R45" s="11"/>
      <c r="S45" s="11"/>
      <c r="T45" s="11"/>
    </row>
    <row r="46" spans="1:20" x14ac:dyDescent="0.35">
      <c r="A46" s="26" t="s">
        <v>31</v>
      </c>
      <c r="B46" s="10" t="s">
        <v>76</v>
      </c>
      <c r="C46" s="13">
        <v>28</v>
      </c>
      <c r="D46" s="13">
        <v>27</v>
      </c>
      <c r="E46" s="13">
        <v>26</v>
      </c>
      <c r="F46" s="15">
        <f t="shared" si="7"/>
        <v>-1</v>
      </c>
      <c r="G46" s="15">
        <f t="shared" si="6"/>
        <v>-1</v>
      </c>
      <c r="H46" s="23">
        <f t="shared" si="5"/>
        <v>-3.703703703703709E-2</v>
      </c>
      <c r="J46" s="43" t="s">
        <v>31</v>
      </c>
      <c r="K46" s="44">
        <v>26</v>
      </c>
      <c r="L46" s="28">
        <f t="shared" si="3"/>
        <v>0</v>
      </c>
      <c r="M46" s="45"/>
      <c r="N46" s="11"/>
      <c r="O46" s="11"/>
      <c r="P46" s="11"/>
      <c r="Q46" s="11"/>
      <c r="R46" s="11"/>
      <c r="S46" s="11"/>
      <c r="T46" s="11"/>
    </row>
    <row r="47" spans="1:20" x14ac:dyDescent="0.35">
      <c r="A47" s="26" t="s">
        <v>26</v>
      </c>
      <c r="B47" s="8" t="s">
        <v>60</v>
      </c>
      <c r="C47" s="12">
        <v>26</v>
      </c>
      <c r="D47" s="12">
        <v>26</v>
      </c>
      <c r="E47" s="12">
        <v>25</v>
      </c>
      <c r="F47" s="14">
        <f t="shared" si="7"/>
        <v>0</v>
      </c>
      <c r="G47" s="14">
        <f t="shared" si="6"/>
        <v>-1</v>
      </c>
      <c r="H47" s="24">
        <f t="shared" si="5"/>
        <v>-3.8461538461538436E-2</v>
      </c>
      <c r="J47" s="43" t="s">
        <v>26</v>
      </c>
      <c r="K47" s="44">
        <v>25</v>
      </c>
      <c r="L47" s="28">
        <f t="shared" si="3"/>
        <v>0</v>
      </c>
      <c r="M47" s="45"/>
      <c r="N47" s="11"/>
      <c r="O47" s="11"/>
      <c r="P47" s="11"/>
      <c r="Q47" s="11"/>
      <c r="R47" s="11"/>
      <c r="S47" s="11"/>
      <c r="T47" s="11"/>
    </row>
    <row r="48" spans="1:20" x14ac:dyDescent="0.35">
      <c r="A48" s="26" t="s">
        <v>23</v>
      </c>
      <c r="B48" s="10" t="s">
        <v>71</v>
      </c>
      <c r="C48" s="13">
        <v>21</v>
      </c>
      <c r="D48" s="13">
        <v>24</v>
      </c>
      <c r="E48" s="13">
        <v>24</v>
      </c>
      <c r="F48" s="15">
        <f t="shared" si="7"/>
        <v>3</v>
      </c>
      <c r="G48" s="15">
        <f t="shared" si="6"/>
        <v>0</v>
      </c>
      <c r="H48" s="23">
        <f t="shared" si="5"/>
        <v>0</v>
      </c>
      <c r="J48" s="43" t="s">
        <v>23</v>
      </c>
      <c r="K48" s="44">
        <v>24</v>
      </c>
      <c r="L48" s="28">
        <f t="shared" si="3"/>
        <v>0</v>
      </c>
      <c r="M48" s="45"/>
      <c r="N48" s="11"/>
      <c r="O48" s="11"/>
      <c r="P48" s="11"/>
      <c r="Q48" s="11"/>
      <c r="R48" s="11"/>
      <c r="S48" s="11"/>
      <c r="T48" s="11"/>
    </row>
    <row r="49" spans="1:20" x14ac:dyDescent="0.35">
      <c r="A49" s="26" t="s">
        <v>1</v>
      </c>
      <c r="B49" s="8" t="s">
        <v>75</v>
      </c>
      <c r="C49" s="12">
        <v>25</v>
      </c>
      <c r="D49" s="12">
        <v>23</v>
      </c>
      <c r="E49" s="12">
        <v>24</v>
      </c>
      <c r="F49" s="14">
        <f t="shared" si="7"/>
        <v>-2</v>
      </c>
      <c r="G49" s="14">
        <f t="shared" si="6"/>
        <v>1</v>
      </c>
      <c r="H49" s="24">
        <f t="shared" si="5"/>
        <v>4.3478260869565188E-2</v>
      </c>
      <c r="J49" s="43" t="s">
        <v>1</v>
      </c>
      <c r="K49" s="44">
        <v>24</v>
      </c>
      <c r="L49" s="28">
        <f t="shared" si="3"/>
        <v>0</v>
      </c>
      <c r="M49" s="45"/>
      <c r="N49" s="11"/>
      <c r="O49" s="11"/>
      <c r="P49" s="11"/>
      <c r="Q49" s="11"/>
      <c r="R49" s="11"/>
      <c r="S49" s="11"/>
      <c r="T49" s="11"/>
    </row>
    <row r="50" spans="1:20" x14ac:dyDescent="0.35">
      <c r="A50" s="26" t="s">
        <v>30</v>
      </c>
      <c r="B50" s="10" t="s">
        <v>72</v>
      </c>
      <c r="C50" s="13">
        <v>20</v>
      </c>
      <c r="D50" s="13">
        <v>20</v>
      </c>
      <c r="E50" s="13">
        <v>22</v>
      </c>
      <c r="F50" s="15">
        <f t="shared" si="7"/>
        <v>0</v>
      </c>
      <c r="G50" s="15">
        <f t="shared" si="6"/>
        <v>2</v>
      </c>
      <c r="H50" s="23">
        <f t="shared" si="5"/>
        <v>0.10000000000000009</v>
      </c>
      <c r="J50" s="43" t="s">
        <v>30</v>
      </c>
      <c r="K50" s="44">
        <v>22</v>
      </c>
      <c r="L50" s="28">
        <f t="shared" si="3"/>
        <v>0</v>
      </c>
      <c r="M50" s="45"/>
      <c r="N50" s="11"/>
      <c r="O50" s="11"/>
      <c r="P50" s="11"/>
      <c r="Q50" s="11"/>
      <c r="R50" s="11"/>
      <c r="S50" s="11"/>
      <c r="T50" s="11"/>
    </row>
    <row r="51" spans="1:20" x14ac:dyDescent="0.35">
      <c r="A51" s="26" t="s">
        <v>9</v>
      </c>
      <c r="B51" s="8" t="s">
        <v>65</v>
      </c>
      <c r="C51" s="12">
        <v>20</v>
      </c>
      <c r="D51" s="12">
        <v>17</v>
      </c>
      <c r="E51" s="12">
        <v>18</v>
      </c>
      <c r="F51" s="14">
        <f t="shared" si="7"/>
        <v>-3</v>
      </c>
      <c r="G51" s="14">
        <f t="shared" si="6"/>
        <v>1</v>
      </c>
      <c r="H51" s="24">
        <f t="shared" si="5"/>
        <v>5.8823529411764719E-2</v>
      </c>
      <c r="J51" s="43" t="s">
        <v>9</v>
      </c>
      <c r="K51" s="44">
        <v>18</v>
      </c>
      <c r="L51" s="28">
        <f t="shared" si="3"/>
        <v>0</v>
      </c>
      <c r="M51" s="45"/>
      <c r="N51" s="11"/>
      <c r="O51" s="11"/>
      <c r="P51" s="11"/>
      <c r="Q51" s="11"/>
      <c r="R51" s="11"/>
      <c r="S51" s="11"/>
      <c r="T51" s="11"/>
    </row>
    <row r="52" spans="1:20" x14ac:dyDescent="0.35">
      <c r="A52" s="26" t="s">
        <v>3</v>
      </c>
      <c r="B52" s="10" t="s">
        <v>51</v>
      </c>
      <c r="C52" s="13">
        <v>13</v>
      </c>
      <c r="D52" s="13">
        <v>13</v>
      </c>
      <c r="E52" s="13">
        <v>14</v>
      </c>
      <c r="F52" s="15">
        <f t="shared" si="7"/>
        <v>0</v>
      </c>
      <c r="G52" s="15">
        <f t="shared" si="6"/>
        <v>1</v>
      </c>
      <c r="H52" s="23">
        <f t="shared" si="5"/>
        <v>7.6923076923076872E-2</v>
      </c>
      <c r="J52" s="43" t="s">
        <v>3</v>
      </c>
      <c r="K52" s="44">
        <v>14</v>
      </c>
      <c r="L52" s="28">
        <f t="shared" si="3"/>
        <v>0</v>
      </c>
      <c r="M52" s="45"/>
      <c r="N52" s="11"/>
      <c r="O52" s="11"/>
      <c r="P52" s="11"/>
      <c r="Q52" s="11"/>
      <c r="R52" s="11"/>
      <c r="S52" s="11"/>
      <c r="T52" s="11"/>
    </row>
    <row r="53" spans="1:20" x14ac:dyDescent="0.35">
      <c r="A53" s="26" t="s">
        <v>36</v>
      </c>
      <c r="B53" s="8" t="s">
        <v>79</v>
      </c>
      <c r="C53" s="12">
        <v>5</v>
      </c>
      <c r="D53" s="12">
        <v>9</v>
      </c>
      <c r="E53" s="12">
        <v>11</v>
      </c>
      <c r="F53" s="14">
        <f t="shared" si="7"/>
        <v>4</v>
      </c>
      <c r="G53" s="14">
        <f t="shared" si="6"/>
        <v>2</v>
      </c>
      <c r="H53" s="24">
        <f t="shared" si="5"/>
        <v>0.22222222222222232</v>
      </c>
      <c r="J53" s="43" t="s">
        <v>36</v>
      </c>
      <c r="K53" s="44">
        <v>11</v>
      </c>
      <c r="L53" s="28">
        <f t="shared" si="3"/>
        <v>0</v>
      </c>
      <c r="M53" s="45"/>
      <c r="N53" s="11"/>
      <c r="O53" s="11"/>
      <c r="P53" s="11"/>
      <c r="Q53" s="11"/>
      <c r="R53" s="11"/>
      <c r="S53" s="11"/>
      <c r="T53" s="11"/>
    </row>
    <row r="54" spans="1:20" x14ac:dyDescent="0.35">
      <c r="A54" s="29" t="s">
        <v>4</v>
      </c>
      <c r="B54" s="10" t="s">
        <v>77</v>
      </c>
      <c r="C54" s="30">
        <v>4</v>
      </c>
      <c r="D54" s="30">
        <v>5</v>
      </c>
      <c r="E54" s="30">
        <v>5</v>
      </c>
      <c r="F54" s="31">
        <f t="shared" si="7"/>
        <v>1</v>
      </c>
      <c r="G54" s="31">
        <f t="shared" si="6"/>
        <v>0</v>
      </c>
      <c r="H54" s="32">
        <f t="shared" si="5"/>
        <v>0</v>
      </c>
      <c r="J54" s="43" t="s">
        <v>4</v>
      </c>
      <c r="K54" s="44">
        <v>5</v>
      </c>
      <c r="L54" s="28">
        <f t="shared" si="3"/>
        <v>0</v>
      </c>
      <c r="M54" s="45"/>
      <c r="N54" s="11"/>
      <c r="O54" s="11"/>
      <c r="P54" s="11"/>
      <c r="Q54" s="11"/>
      <c r="R54" s="11"/>
      <c r="S54" s="11"/>
      <c r="T54" s="11"/>
    </row>
    <row r="55" spans="1:20" x14ac:dyDescent="0.35">
      <c r="A55" s="29" t="s">
        <v>93</v>
      </c>
      <c r="B55" s="8" t="s">
        <v>94</v>
      </c>
      <c r="C55" s="33" t="s">
        <v>92</v>
      </c>
      <c r="D55" s="33">
        <v>3</v>
      </c>
      <c r="E55" s="33">
        <v>2</v>
      </c>
      <c r="F55" s="34">
        <v>0</v>
      </c>
      <c r="G55" s="34">
        <f t="shared" si="6"/>
        <v>-1</v>
      </c>
      <c r="H55" s="35">
        <f t="shared" si="5"/>
        <v>-0.33333333333333337</v>
      </c>
      <c r="J55" s="43" t="s">
        <v>102</v>
      </c>
      <c r="K55" s="44">
        <v>2</v>
      </c>
      <c r="L55" s="28">
        <f t="shared" si="3"/>
        <v>0</v>
      </c>
      <c r="M55" s="45"/>
      <c r="N55" s="11"/>
      <c r="O55" s="11"/>
      <c r="P55" s="11"/>
      <c r="Q55" s="11"/>
      <c r="R55" s="11"/>
      <c r="S55" s="11"/>
      <c r="T55" s="11"/>
    </row>
    <row r="56" spans="1:20" x14ac:dyDescent="0.35">
      <c r="A56" s="29">
        <v>9</v>
      </c>
      <c r="B56" s="10" t="s">
        <v>87</v>
      </c>
      <c r="C56" s="30">
        <v>46312</v>
      </c>
      <c r="D56" s="30">
        <v>52060</v>
      </c>
      <c r="E56" s="30">
        <v>55140</v>
      </c>
      <c r="F56" s="31">
        <f>D56-C56</f>
        <v>5748</v>
      </c>
      <c r="G56" s="31">
        <f t="shared" si="6"/>
        <v>3080</v>
      </c>
      <c r="H56" s="32">
        <f t="shared" si="5"/>
        <v>5.916250480215135E-2</v>
      </c>
      <c r="J56" s="43">
        <v>9</v>
      </c>
      <c r="K56" s="44">
        <v>55140</v>
      </c>
      <c r="L56" s="28">
        <f t="shared" si="3"/>
        <v>0</v>
      </c>
      <c r="M56" s="45"/>
      <c r="N56" s="11"/>
      <c r="O56" s="11"/>
      <c r="P56" s="11"/>
      <c r="Q56" s="11"/>
      <c r="R56" s="11"/>
      <c r="S56" s="11"/>
      <c r="T56" s="11"/>
    </row>
    <row r="57" spans="1:20" x14ac:dyDescent="0.35">
      <c r="A57" s="36">
        <v>0</v>
      </c>
      <c r="B57" s="37" t="s">
        <v>88</v>
      </c>
      <c r="C57" s="38">
        <v>24763</v>
      </c>
      <c r="D57" s="38">
        <v>26023</v>
      </c>
      <c r="E57" s="38">
        <v>27506</v>
      </c>
      <c r="F57" s="39">
        <f>D57-C57</f>
        <v>1260</v>
      </c>
      <c r="G57" s="39">
        <f t="shared" ref="G57" si="8">E57-D57</f>
        <v>1483</v>
      </c>
      <c r="H57" s="40">
        <f t="shared" ref="H57" si="9">E57/D57-1</f>
        <v>5.6988049033547261E-2</v>
      </c>
      <c r="J57" s="43">
        <v>0</v>
      </c>
      <c r="K57" s="44">
        <v>27506</v>
      </c>
      <c r="L57" s="28">
        <f t="shared" si="3"/>
        <v>0</v>
      </c>
      <c r="M57" s="45"/>
      <c r="N57" s="11"/>
      <c r="O57" s="11"/>
      <c r="P57" s="11"/>
      <c r="Q57" s="11"/>
      <c r="R57" s="11"/>
      <c r="S57" s="11"/>
      <c r="T57" s="11"/>
    </row>
    <row r="58" spans="1:20" ht="8" customHeight="1" x14ac:dyDescent="0.35">
      <c r="L58" s="27"/>
      <c r="N58" s="3"/>
    </row>
    <row r="59" spans="1:20" x14ac:dyDescent="0.35">
      <c r="A59" s="17" t="s">
        <v>98</v>
      </c>
      <c r="L59" s="27"/>
      <c r="N59" s="3"/>
    </row>
    <row r="60" spans="1:20" x14ac:dyDescent="0.35">
      <c r="F60" s="42"/>
    </row>
    <row r="61" spans="1:20" x14ac:dyDescent="0.35">
      <c r="F61" s="41"/>
    </row>
  </sheetData>
  <sortState ref="A5:H55">
    <sortCondition descending="1" ref="E5:E55"/>
  </sortState>
  <conditionalFormatting sqref="H5:H51">
    <cfRule type="cellIs" dxfId="13" priority="14" operator="lessThan">
      <formula>0</formula>
    </cfRule>
  </conditionalFormatting>
  <conditionalFormatting sqref="F5:G40 F45:G51 G44 F42:G43 G41">
    <cfRule type="cellIs" dxfId="12" priority="13" operator="lessThan">
      <formula>0</formula>
    </cfRule>
  </conditionalFormatting>
  <conditionalFormatting sqref="H52">
    <cfRule type="cellIs" dxfId="11" priority="12" operator="lessThan">
      <formula>0</formula>
    </cfRule>
  </conditionalFormatting>
  <conditionalFormatting sqref="F52:G52">
    <cfRule type="cellIs" dxfId="10" priority="11" operator="lessThan">
      <formula>0</formula>
    </cfRule>
  </conditionalFormatting>
  <conditionalFormatting sqref="H54">
    <cfRule type="cellIs" dxfId="9" priority="10" operator="lessThan">
      <formula>0</formula>
    </cfRule>
  </conditionalFormatting>
  <conditionalFormatting sqref="F54:G54">
    <cfRule type="cellIs" dxfId="8" priority="9" operator="lessThan">
      <formula>0</formula>
    </cfRule>
  </conditionalFormatting>
  <conditionalFormatting sqref="H56">
    <cfRule type="cellIs" dxfId="7" priority="8" operator="lessThan">
      <formula>0</formula>
    </cfRule>
  </conditionalFormatting>
  <conditionalFormatting sqref="F56:G56">
    <cfRule type="cellIs" dxfId="6" priority="7" operator="lessThan">
      <formula>0</formula>
    </cfRule>
  </conditionalFormatting>
  <conditionalFormatting sqref="H53">
    <cfRule type="cellIs" dxfId="5" priority="6" operator="lessThan">
      <formula>0</formula>
    </cfRule>
  </conditionalFormatting>
  <conditionalFormatting sqref="F53:G53">
    <cfRule type="cellIs" dxfId="4" priority="5" operator="lessThan">
      <formula>0</formula>
    </cfRule>
  </conditionalFormatting>
  <conditionalFormatting sqref="H55">
    <cfRule type="cellIs" dxfId="3" priority="4" operator="lessThan">
      <formula>0</formula>
    </cfRule>
  </conditionalFormatting>
  <conditionalFormatting sqref="F55:G55">
    <cfRule type="cellIs" dxfId="2" priority="3" operator="lessThan">
      <formula>0</formula>
    </cfRule>
  </conditionalFormatting>
  <conditionalFormatting sqref="H57">
    <cfRule type="cellIs" dxfId="1" priority="2" operator="lessThan">
      <formula>0</formula>
    </cfRule>
  </conditionalFormatting>
  <conditionalFormatting sqref="F57:G57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tafla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Jón Már Halldórsson</dc:creator>
  <cp:lastModifiedBy>Jón Már Halldórsson</cp:lastModifiedBy>
  <dcterms:created xsi:type="dcterms:W3CDTF">2018-10-01T09:08:29Z</dcterms:created>
  <dcterms:modified xsi:type="dcterms:W3CDTF">2020-11-09T08:13:36Z</dcterms:modified>
</cp:coreProperties>
</file>