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ágúst\"/>
    </mc:Choice>
  </mc:AlternateContent>
  <xr:revisionPtr revIDLastSave="0" documentId="13_ncr:1_{A256D87A-CD00-47D4-B0DF-236452C95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a" sheetId="6" r:id="rId1"/>
  </sheets>
  <definedNames>
    <definedName name="_xlnm._FilterDatabase" localSheetId="0" hidden="1">tafla!$G$1:$G$69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60" i="6"/>
  <c r="M61" i="6"/>
  <c r="M5" i="6"/>
  <c r="F31" i="6"/>
  <c r="F5" i="6"/>
  <c r="G61" i="6"/>
  <c r="F61" i="6"/>
  <c r="G60" i="6"/>
  <c r="F60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<sst xmlns="http://schemas.openxmlformats.org/spreadsheetml/2006/main" count="218" uniqueCount="112">
  <si>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</si>
  <si>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</si>
  <si>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</si>
  <si>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</si>
  <si>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</si>
  <si>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</si>
  <si>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</si>
  <si>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</si>
  <si>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</si>
  <si>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</si>
  <si>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</si>
  <si>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</si>
  <si>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</si>
  <si>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</si>
  <si>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</si>
  <si>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</si>
  <si>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</si>
  <si>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</si>
  <si>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</si>
  <si>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</si>
  <si>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</si>
  <si>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</si>
  <si>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</si>
  <si>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</si>
  <si>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</si>
  <si>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</si>
  <si>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</si>
  <si>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</si>
  <si>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</si>
  <si>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</si>
  <si>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</si>
  <si>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</si>
  <si>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</si>
  <si>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</si>
  <si>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</si>
  <si>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</si>
  <si>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</si>
  <si>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</si>
  <si>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</si>
  <si>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</si>
  <si>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</si>
  <si>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</si>
  <si>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</si>
  <si>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</si>
  <si>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</si>
  <si>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</si>
  <si>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</si>
  <si>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</si>
  <si>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</si>
  <si>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</si>
  <si>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</si>
  <si>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</si>
  <si>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</si>
  <si>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</si>
  <si>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</si>
  <si>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</si>
  <si>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</si>
  <si>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</si>
  <si>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</si>
  <si>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</si>
  <si>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</si>
  <si>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</si>
  <si>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</si>
  <si>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</si>
  <si>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</si>
  <si>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</si>
  <si>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</si>
  <si>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</si>
  <si>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</si>
  <si>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</si>
  <si>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</si>
  <si>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</si>
  <si>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</si>
  <si>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</si>
  <si>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</si>
  <si>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</si>
  <si>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</si>
  <si>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</si>
  <si>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</si>
  <si>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</si>
  <si>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</si>
  <si>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</si>
  <si>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</si>
  <si>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</si>
  <si>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</si>
  <si>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</si>
  <si>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</si>
  <si>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</si>
  <si>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</si>
  <si>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</si>
  <si>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</si>
  <si>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</si>
  <si>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</si>
  <si>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</si>
  <si>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</si>
  <si>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</si>
  <si>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</si>
  <si>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</si>
  <si>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</si>
  <si>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</si>
  <si>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</si>
  <si>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</si>
  <si>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</si>
  <si>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</si>
  <si>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</si>
  <si>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</si>
  <si>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</si>
  <si>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 xml:space="preserve">	52</t>
  </si>
  <si>
    <t>&lt;</t>
  </si>
  <si>
    <t>Br. m/1.des 2021 og 8. ágúst 2022</t>
  </si>
  <si>
    <t>Br. m/1. des. 2021 og 8. ágúst 2022 (%)</t>
  </si>
  <si>
    <t>Fjöldi skráðra í trú- og lífsskoðunarfélög þann 8. ágúst  s.l. og samanburður við fjölda þann 1. desember 2020 og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</si>
</sst>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  <xf numFmtId="0" fontId="9" fillId="2" borderId="0" xfId="0" applyFont="1" applyFill="1"/>
    <xf numFmtId="3" fontId="10" fillId="2" borderId="0" xfId="0" applyNumberFormat="1" applyFont="1" applyFill="1" applyAlignment="1">
      <alignment horizontal="center"/>
    </xf>
    <xf numFmtId="0" fontId="0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F6BA-FAA6-4E72-BDB0-3E6A3736825B}">
  <dimension ref="A1:N69"/>
  <sheetViews>
    <sheetView tabSelected="1" topLeftCell="A7" zoomScale="76" zoomScaleNormal="76" workbookViewId="0">
      <selection activeCell="O43" sqref="O43"/>
    </sheetView>
  </sheetViews>
  <sheetFormatPr defaultColWidth="9.140625" defaultRowHeight="15" x14ac:dyDescent="0.25"/>
  <cols>
    <col min="1" max="1" width="3.42578125" style="20" customWidth="1"/>
    <col min="2" max="2" width="42.14062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85546875" style="1" customWidth="1"/>
    <col min="7" max="7" width="38.7109375" style="1" bestFit="1" customWidth="1"/>
    <col min="8" max="8" width="9.140625" style="3"/>
    <col min="9" max="10" width="9.140625" style="34"/>
    <col min="11" max="11" width="9.140625" style="20"/>
    <col min="12" max="12" width="9.140625" style="34"/>
    <col min="13" max="13" width="9.140625" style="39"/>
    <col min="14" max="14" width="9.140625" style="41"/>
    <col min="15" max="16384" width="9.140625" style="3"/>
  </cols>
  <sheetData>
    <row r="1" spans="1:13" ht="18.75" x14ac:dyDescent="0.3">
      <c r="A1" s="16" t="s">
        <v>111</v>
      </c>
    </row>
    <row r="2" spans="1:13" x14ac:dyDescent="0.25">
      <c r="A2" s="17" t="s">
        <v>91</v>
      </c>
    </row>
    <row r="3" spans="1:13" x14ac:dyDescent="0.25">
      <c r="A3" s="18"/>
    </row>
    <row r="4" spans="1:13" ht="15.75" thickBot="1" x14ac:dyDescent="0.3">
      <c r="A4" s="19"/>
      <c r="B4" s="5" t="s">
        <v>89</v>
      </c>
      <c r="C4" s="6">
        <v>44166</v>
      </c>
      <c r="D4" s="6">
        <v>44531</v>
      </c>
      <c r="E4" s="6">
        <v>44781</v>
      </c>
      <c r="F4" s="35" t="s">
        <v>109</v>
      </c>
      <c r="G4" s="36" t="s">
        <v>110</v>
      </c>
    </row>
    <row r="5" spans="1:13" x14ac:dyDescent="0.25">
      <c r="A5" s="23">
        <v>1</v>
      </c>
      <c r="B5" s="4" t="s">
        <v>40</v>
      </c>
      <c r="C5" s="12">
        <v>229717</v>
      </c>
      <c r="D5" s="12">
        <v>229266</v>
      </c>
      <c r="E5" s="12">
        <v>228205</v>
      </c>
      <c r="F5" s="14">
        <f>E5-D5</f>
        <v>-1061</v>
      </c>
      <c r="G5" s="22">
        <f>E5/D5-1</f>
        <v>-4.6278122355691842E-3</v>
      </c>
      <c r="I5" s="42">
        <v>1</v>
      </c>
      <c r="J5" s="34">
        <v>228205</v>
      </c>
      <c r="K5" s="37">
        <v>1</v>
      </c>
      <c r="L5" s="34">
        <v>228298</v>
      </c>
      <c r="M5" s="38">
        <f>L5-E5</f>
        <v>93</v>
      </c>
    </row>
    <row r="6" spans="1:13" x14ac:dyDescent="0.25">
      <c r="A6" s="23">
        <v>7</v>
      </c>
      <c r="B6" s="7" t="s">
        <v>46</v>
      </c>
      <c r="C6" s="13">
        <v>14651</v>
      </c>
      <c r="D6" s="13">
        <v>14737</v>
      </c>
      <c r="E6" s="13">
        <v>14710</v>
      </c>
      <c r="F6" s="15">
        <f t="shared" ref="F6:F60" si="0">E6-D6</f>
        <v>-27</v>
      </c>
      <c r="G6" s="21">
        <f t="shared" ref="G6:G61" si="1">E6/D6-1</f>
        <v>-1.8321232272511256E-3</v>
      </c>
      <c r="I6" s="42">
        <v>7</v>
      </c>
      <c r="J6" s="34">
        <v>14710</v>
      </c>
      <c r="K6" s="37">
        <v>7</v>
      </c>
      <c r="L6" s="34">
        <v>14709</v>
      </c>
      <c r="M6" s="38">
        <f t="shared" ref="M6:M61" si="2">L6-E6</f>
        <v>-1</v>
      </c>
    </row>
    <row r="7" spans="1:13" x14ac:dyDescent="0.25">
      <c r="A7" s="23">
        <v>2</v>
      </c>
      <c r="B7" s="4" t="s">
        <v>41</v>
      </c>
      <c r="C7" s="12">
        <v>10027</v>
      </c>
      <c r="D7" s="12">
        <v>10011</v>
      </c>
      <c r="E7" s="12">
        <v>10017</v>
      </c>
      <c r="F7" s="14">
        <f t="shared" si="0"/>
        <v>6</v>
      </c>
      <c r="G7" s="22">
        <f t="shared" si="1"/>
        <v>5.9934072520229087E-4</v>
      </c>
      <c r="I7" s="42">
        <v>2</v>
      </c>
      <c r="J7" s="34">
        <v>10017</v>
      </c>
      <c r="K7" s="37">
        <v>2</v>
      </c>
      <c r="L7" s="34">
        <v>10002</v>
      </c>
      <c r="M7" s="38">
        <f t="shared" si="2"/>
        <v>-15</v>
      </c>
    </row>
    <row r="8" spans="1:13" x14ac:dyDescent="0.25">
      <c r="A8" s="23">
        <v>8</v>
      </c>
      <c r="B8" s="7" t="s">
        <v>47</v>
      </c>
      <c r="C8" s="13">
        <v>7338</v>
      </c>
      <c r="D8" s="13">
        <v>7425</v>
      </c>
      <c r="E8" s="13">
        <v>7475</v>
      </c>
      <c r="F8" s="15">
        <f t="shared" si="0"/>
        <v>50</v>
      </c>
      <c r="G8" s="21">
        <f t="shared" si="1"/>
        <v>6.7340067340067034E-3</v>
      </c>
      <c r="I8" s="42">
        <v>8</v>
      </c>
      <c r="J8" s="34">
        <v>7475</v>
      </c>
      <c r="K8" s="37">
        <v>8</v>
      </c>
      <c r="L8" s="34">
        <v>7475</v>
      </c>
      <c r="M8" s="38">
        <f t="shared" si="2"/>
        <v>0</v>
      </c>
    </row>
    <row r="9" spans="1:13" x14ac:dyDescent="0.25">
      <c r="A9" s="23" t="s">
        <v>16</v>
      </c>
      <c r="B9" s="4" t="s">
        <v>82</v>
      </c>
      <c r="C9" s="12">
        <v>5095</v>
      </c>
      <c r="D9" s="12">
        <v>5502</v>
      </c>
      <c r="E9" s="12">
        <v>5661</v>
      </c>
      <c r="F9" s="14">
        <f t="shared" si="0"/>
        <v>159</v>
      </c>
      <c r="G9" s="22">
        <f t="shared" si="1"/>
        <v>2.8898582333696909E-2</v>
      </c>
      <c r="I9" s="34" t="s">
        <v>16</v>
      </c>
      <c r="J9" s="34">
        <v>5661</v>
      </c>
      <c r="K9" s="37" t="s">
        <v>16</v>
      </c>
      <c r="L9" s="34">
        <v>5635</v>
      </c>
      <c r="M9" s="38">
        <f t="shared" si="2"/>
        <v>-26</v>
      </c>
    </row>
    <row r="10" spans="1:13" x14ac:dyDescent="0.25">
      <c r="A10" s="23" t="s">
        <v>38</v>
      </c>
      <c r="B10" s="7" t="s">
        <v>58</v>
      </c>
      <c r="C10" s="13">
        <v>4039</v>
      </c>
      <c r="D10" s="13">
        <v>4621</v>
      </c>
      <c r="E10" s="13">
        <v>4970</v>
      </c>
      <c r="F10" s="15">
        <f t="shared" si="0"/>
        <v>349</v>
      </c>
      <c r="G10" s="21">
        <f t="shared" si="1"/>
        <v>7.5524778186539798E-2</v>
      </c>
      <c r="I10" s="34" t="s">
        <v>38</v>
      </c>
      <c r="J10" s="34">
        <v>4970</v>
      </c>
      <c r="K10" s="37" t="s">
        <v>38</v>
      </c>
      <c r="L10" s="34">
        <v>4910</v>
      </c>
      <c r="M10" s="38">
        <f t="shared" si="2"/>
        <v>-60</v>
      </c>
    </row>
    <row r="11" spans="1:13" x14ac:dyDescent="0.25">
      <c r="A11" s="23">
        <v>3</v>
      </c>
      <c r="B11" s="9" t="s">
        <v>42</v>
      </c>
      <c r="C11" s="12">
        <v>3226</v>
      </c>
      <c r="D11" s="12">
        <v>3201</v>
      </c>
      <c r="E11" s="12">
        <v>3157</v>
      </c>
      <c r="F11" s="14">
        <f t="shared" si="0"/>
        <v>-44</v>
      </c>
      <c r="G11" s="22">
        <f t="shared" si="1"/>
        <v>-1.3745704467353903E-2</v>
      </c>
      <c r="I11" s="42">
        <v>3</v>
      </c>
      <c r="J11" s="34">
        <v>3157</v>
      </c>
      <c r="K11" s="37">
        <v>3</v>
      </c>
      <c r="L11" s="34">
        <v>3154</v>
      </c>
      <c r="M11" s="38">
        <f t="shared" si="2"/>
        <v>-3</v>
      </c>
    </row>
    <row r="12" spans="1:13" x14ac:dyDescent="0.25">
      <c r="A12" s="23">
        <v>6</v>
      </c>
      <c r="B12" s="10" t="s">
        <v>45</v>
      </c>
      <c r="C12" s="13">
        <v>2113</v>
      </c>
      <c r="D12" s="13">
        <v>2108</v>
      </c>
      <c r="E12" s="13">
        <v>2072</v>
      </c>
      <c r="F12" s="15">
        <f t="shared" si="0"/>
        <v>-36</v>
      </c>
      <c r="G12" s="21">
        <f t="shared" si="1"/>
        <v>-1.7077798861480087E-2</v>
      </c>
      <c r="I12" s="42">
        <v>6</v>
      </c>
      <c r="J12" s="34">
        <v>2072</v>
      </c>
      <c r="K12" s="37">
        <v>6</v>
      </c>
      <c r="L12" s="34">
        <v>2077</v>
      </c>
      <c r="M12" s="38">
        <f t="shared" si="2"/>
        <v>5</v>
      </c>
    </row>
    <row r="13" spans="1:13" x14ac:dyDescent="0.25">
      <c r="A13" s="23" t="s">
        <v>24</v>
      </c>
      <c r="B13" s="8" t="s">
        <v>48</v>
      </c>
      <c r="C13" s="12">
        <v>1125</v>
      </c>
      <c r="D13" s="12">
        <v>1093</v>
      </c>
      <c r="E13" s="12">
        <v>1103</v>
      </c>
      <c r="F13" s="14">
        <f t="shared" si="0"/>
        <v>10</v>
      </c>
      <c r="G13" s="22">
        <f t="shared" si="1"/>
        <v>9.1491308325708509E-3</v>
      </c>
      <c r="I13" s="34" t="s">
        <v>24</v>
      </c>
      <c r="J13" s="34">
        <v>1103</v>
      </c>
      <c r="K13" s="37" t="s">
        <v>24</v>
      </c>
      <c r="L13" s="34">
        <v>1106</v>
      </c>
      <c r="M13" s="38">
        <f t="shared" si="2"/>
        <v>3</v>
      </c>
    </row>
    <row r="14" spans="1:13" x14ac:dyDescent="0.25">
      <c r="A14" s="23" t="s">
        <v>32</v>
      </c>
      <c r="B14" s="10" t="s">
        <v>63</v>
      </c>
      <c r="C14" s="13">
        <v>765</v>
      </c>
      <c r="D14" s="13">
        <v>786</v>
      </c>
      <c r="E14" s="13">
        <v>777</v>
      </c>
      <c r="F14" s="15">
        <f t="shared" si="0"/>
        <v>-9</v>
      </c>
      <c r="G14" s="21">
        <f t="shared" si="1"/>
        <v>-1.1450381679389277E-2</v>
      </c>
      <c r="I14" s="34" t="s">
        <v>32</v>
      </c>
      <c r="J14" s="34">
        <v>777</v>
      </c>
      <c r="K14" s="37" t="s">
        <v>32</v>
      </c>
      <c r="L14" s="34">
        <v>773</v>
      </c>
      <c r="M14" s="38">
        <f t="shared" si="2"/>
        <v>-4</v>
      </c>
    </row>
    <row r="15" spans="1:13" x14ac:dyDescent="0.25">
      <c r="A15" s="23" t="s">
        <v>25</v>
      </c>
      <c r="B15" s="8" t="s">
        <v>59</v>
      </c>
      <c r="C15" s="12">
        <v>916</v>
      </c>
      <c r="D15" s="12">
        <v>641</v>
      </c>
      <c r="E15" s="12">
        <v>574</v>
      </c>
      <c r="F15" s="14">
        <f t="shared" si="0"/>
        <v>-67</v>
      </c>
      <c r="G15" s="22">
        <f t="shared" si="1"/>
        <v>-0.1045241809672387</v>
      </c>
      <c r="I15" s="34" t="s">
        <v>25</v>
      </c>
      <c r="J15" s="34">
        <v>574</v>
      </c>
      <c r="K15" s="37" t="s">
        <v>25</v>
      </c>
      <c r="L15" s="34">
        <v>579</v>
      </c>
      <c r="M15" s="38">
        <f t="shared" si="2"/>
        <v>5</v>
      </c>
    </row>
    <row r="16" spans="1:13" x14ac:dyDescent="0.25">
      <c r="A16" s="23">
        <v>4</v>
      </c>
      <c r="B16" s="10" t="s">
        <v>43</v>
      </c>
      <c r="C16" s="13">
        <v>621</v>
      </c>
      <c r="D16" s="13">
        <v>615</v>
      </c>
      <c r="E16" s="13">
        <v>605</v>
      </c>
      <c r="F16" s="15">
        <f t="shared" si="0"/>
        <v>-10</v>
      </c>
      <c r="G16" s="21">
        <f t="shared" si="1"/>
        <v>-1.6260162601625994E-2</v>
      </c>
      <c r="I16" s="42">
        <v>4</v>
      </c>
      <c r="J16" s="34">
        <v>605</v>
      </c>
      <c r="K16" s="37">
        <v>4</v>
      </c>
      <c r="L16" s="34">
        <v>606</v>
      </c>
      <c r="M16" s="38">
        <f t="shared" si="2"/>
        <v>1</v>
      </c>
    </row>
    <row r="17" spans="1:13" x14ac:dyDescent="0.25">
      <c r="A17" s="23" t="s">
        <v>11</v>
      </c>
      <c r="B17" s="8" t="s">
        <v>67</v>
      </c>
      <c r="C17" s="12">
        <v>602</v>
      </c>
      <c r="D17" s="12">
        <v>593</v>
      </c>
      <c r="E17" s="12">
        <v>586</v>
      </c>
      <c r="F17" s="14">
        <f t="shared" si="0"/>
        <v>-7</v>
      </c>
      <c r="G17" s="22">
        <f t="shared" si="1"/>
        <v>-1.180438448566612E-2</v>
      </c>
      <c r="I17" s="34" t="s">
        <v>11</v>
      </c>
      <c r="J17" s="34">
        <v>586</v>
      </c>
      <c r="K17" s="37" t="s">
        <v>11</v>
      </c>
      <c r="L17" s="34">
        <v>587</v>
      </c>
      <c r="M17" s="38">
        <f t="shared" si="2"/>
        <v>1</v>
      </c>
    </row>
    <row r="18" spans="1:13" x14ac:dyDescent="0.25">
      <c r="A18" s="23" t="s">
        <v>33</v>
      </c>
      <c r="B18" s="10" t="s">
        <v>53</v>
      </c>
      <c r="C18" s="13">
        <v>581</v>
      </c>
      <c r="D18" s="13">
        <v>580</v>
      </c>
      <c r="E18" s="13">
        <v>574</v>
      </c>
      <c r="F18" s="15">
        <f t="shared" si="0"/>
        <v>-6</v>
      </c>
      <c r="G18" s="21">
        <f t="shared" si="1"/>
        <v>-1.0344827586206917E-2</v>
      </c>
      <c r="I18" s="34" t="s">
        <v>33</v>
      </c>
      <c r="J18" s="34">
        <v>574</v>
      </c>
      <c r="K18" s="37" t="s">
        <v>33</v>
      </c>
      <c r="L18" s="34">
        <v>573</v>
      </c>
      <c r="M18" s="38">
        <f t="shared" si="2"/>
        <v>-1</v>
      </c>
    </row>
    <row r="19" spans="1:13" x14ac:dyDescent="0.25">
      <c r="A19" s="23" t="s">
        <v>27</v>
      </c>
      <c r="B19" s="8" t="s">
        <v>80</v>
      </c>
      <c r="C19" s="12">
        <v>393</v>
      </c>
      <c r="D19" s="12">
        <v>483</v>
      </c>
      <c r="E19" s="12">
        <v>510</v>
      </c>
      <c r="F19" s="14">
        <f t="shared" si="0"/>
        <v>27</v>
      </c>
      <c r="G19" s="22">
        <f t="shared" si="1"/>
        <v>5.5900621118012417E-2</v>
      </c>
      <c r="I19" s="34" t="s">
        <v>27</v>
      </c>
      <c r="J19" s="34">
        <v>510</v>
      </c>
      <c r="K19" s="37" t="s">
        <v>27</v>
      </c>
      <c r="L19" s="34">
        <v>504</v>
      </c>
      <c r="M19" s="38">
        <f t="shared" si="2"/>
        <v>-6</v>
      </c>
    </row>
    <row r="20" spans="1:13" x14ac:dyDescent="0.25">
      <c r="A20" s="23" t="s">
        <v>15</v>
      </c>
      <c r="B20" s="10" t="s">
        <v>84</v>
      </c>
      <c r="C20" s="13">
        <v>475</v>
      </c>
      <c r="D20" s="13">
        <v>455</v>
      </c>
      <c r="E20" s="13">
        <v>443</v>
      </c>
      <c r="F20" s="15">
        <f t="shared" si="0"/>
        <v>-12</v>
      </c>
      <c r="G20" s="21">
        <f t="shared" si="1"/>
        <v>-2.6373626373626391E-2</v>
      </c>
      <c r="I20" s="34" t="s">
        <v>15</v>
      </c>
      <c r="J20" s="34">
        <v>443</v>
      </c>
      <c r="K20" s="37" t="s">
        <v>15</v>
      </c>
      <c r="L20" s="34">
        <v>441</v>
      </c>
      <c r="M20" s="38">
        <f t="shared" si="2"/>
        <v>-2</v>
      </c>
    </row>
    <row r="21" spans="1:13" x14ac:dyDescent="0.25">
      <c r="A21" s="23" t="s">
        <v>17</v>
      </c>
      <c r="B21" s="8" t="s">
        <v>54</v>
      </c>
      <c r="C21" s="12">
        <v>412</v>
      </c>
      <c r="D21" s="12">
        <v>397</v>
      </c>
      <c r="E21" s="12">
        <v>374</v>
      </c>
      <c r="F21" s="14">
        <f t="shared" si="0"/>
        <v>-23</v>
      </c>
      <c r="G21" s="22">
        <f t="shared" si="1"/>
        <v>-5.7934508816120944E-2</v>
      </c>
      <c r="I21" s="34" t="s">
        <v>17</v>
      </c>
      <c r="J21" s="34">
        <v>374</v>
      </c>
      <c r="K21" s="37" t="s">
        <v>17</v>
      </c>
      <c r="L21" s="34">
        <v>377</v>
      </c>
      <c r="M21" s="38">
        <f t="shared" si="2"/>
        <v>3</v>
      </c>
    </row>
    <row r="22" spans="1:13" x14ac:dyDescent="0.25">
      <c r="A22" s="23" t="s">
        <v>29</v>
      </c>
      <c r="B22" s="10" t="s">
        <v>74</v>
      </c>
      <c r="C22" s="13">
        <v>451</v>
      </c>
      <c r="D22" s="13" t="s">
        <v>92</v>
      </c>
      <c r="E22" s="13" t="s">
        <v>92</v>
      </c>
      <c r="F22" s="13" t="s">
        <v>92</v>
      </c>
      <c r="G22" s="13" t="s">
        <v>92</v>
      </c>
      <c r="I22" s="43"/>
      <c r="J22" s="43"/>
      <c r="K22" s="37"/>
      <c r="L22" s="40" t="s">
        <v>92</v>
      </c>
      <c r="M22" s="40" t="s">
        <v>92</v>
      </c>
    </row>
    <row r="23" spans="1:13" x14ac:dyDescent="0.25">
      <c r="A23" s="23" t="s">
        <v>37</v>
      </c>
      <c r="B23" s="8" t="s">
        <v>64</v>
      </c>
      <c r="C23" s="12">
        <v>385</v>
      </c>
      <c r="D23" s="12">
        <v>381</v>
      </c>
      <c r="E23" s="12">
        <v>384</v>
      </c>
      <c r="F23" s="14">
        <f t="shared" si="0"/>
        <v>3</v>
      </c>
      <c r="G23" s="22">
        <f t="shared" si="1"/>
        <v>7.8740157480314821E-3</v>
      </c>
      <c r="I23" s="34" t="s">
        <v>37</v>
      </c>
      <c r="J23" s="34">
        <v>384</v>
      </c>
      <c r="K23" s="37" t="s">
        <v>37</v>
      </c>
      <c r="L23" s="34">
        <v>384</v>
      </c>
      <c r="M23" s="38">
        <f t="shared" si="2"/>
        <v>0</v>
      </c>
    </row>
    <row r="24" spans="1:13" x14ac:dyDescent="0.25">
      <c r="A24" s="23" t="s">
        <v>21</v>
      </c>
      <c r="B24" s="10" t="s">
        <v>83</v>
      </c>
      <c r="C24" s="13">
        <v>342</v>
      </c>
      <c r="D24" s="13">
        <v>338</v>
      </c>
      <c r="E24" s="13">
        <v>325</v>
      </c>
      <c r="F24" s="15">
        <f t="shared" si="0"/>
        <v>-13</v>
      </c>
      <c r="G24" s="21">
        <f t="shared" si="1"/>
        <v>-3.8461538461538436E-2</v>
      </c>
      <c r="I24" s="34" t="s">
        <v>21</v>
      </c>
      <c r="J24" s="34">
        <v>325</v>
      </c>
      <c r="K24" s="37" t="s">
        <v>21</v>
      </c>
      <c r="L24" s="34">
        <v>327</v>
      </c>
      <c r="M24" s="38">
        <f t="shared" si="2"/>
        <v>2</v>
      </c>
    </row>
    <row r="25" spans="1:13" x14ac:dyDescent="0.25">
      <c r="A25" s="23" t="s">
        <v>34</v>
      </c>
      <c r="B25" s="8" t="s">
        <v>55</v>
      </c>
      <c r="C25" s="12">
        <v>246</v>
      </c>
      <c r="D25" s="12">
        <v>239</v>
      </c>
      <c r="E25" s="12">
        <v>239</v>
      </c>
      <c r="F25" s="14">
        <f t="shared" si="0"/>
        <v>0</v>
      </c>
      <c r="G25" s="22">
        <f t="shared" si="1"/>
        <v>0</v>
      </c>
      <c r="I25" s="34" t="s">
        <v>34</v>
      </c>
      <c r="J25" s="34">
        <v>239</v>
      </c>
      <c r="K25" s="37" t="s">
        <v>34</v>
      </c>
      <c r="L25" s="34">
        <v>237</v>
      </c>
      <c r="M25" s="38">
        <f t="shared" si="2"/>
        <v>-2</v>
      </c>
    </row>
    <row r="26" spans="1:13" x14ac:dyDescent="0.25">
      <c r="A26" s="23" t="s">
        <v>13</v>
      </c>
      <c r="B26" s="10" t="s">
        <v>68</v>
      </c>
      <c r="C26" s="13">
        <v>229</v>
      </c>
      <c r="D26" s="13">
        <v>215</v>
      </c>
      <c r="E26" s="13">
        <v>191</v>
      </c>
      <c r="F26" s="15">
        <f t="shared" si="0"/>
        <v>-24</v>
      </c>
      <c r="G26" s="21">
        <f t="shared" si="1"/>
        <v>-0.11162790697674418</v>
      </c>
      <c r="I26" s="34" t="s">
        <v>13</v>
      </c>
      <c r="J26" s="34">
        <v>191</v>
      </c>
      <c r="K26" s="37" t="s">
        <v>13</v>
      </c>
      <c r="L26" s="34">
        <v>195</v>
      </c>
      <c r="M26" s="38">
        <f t="shared" si="2"/>
        <v>4</v>
      </c>
    </row>
    <row r="27" spans="1:13" x14ac:dyDescent="0.25">
      <c r="A27" s="23" t="s">
        <v>10</v>
      </c>
      <c r="B27" s="8" t="s">
        <v>61</v>
      </c>
      <c r="C27" s="12">
        <v>194</v>
      </c>
      <c r="D27" s="12">
        <v>212</v>
      </c>
      <c r="E27" s="12">
        <v>218</v>
      </c>
      <c r="F27" s="14">
        <f t="shared" si="0"/>
        <v>6</v>
      </c>
      <c r="G27" s="22">
        <f t="shared" si="1"/>
        <v>2.8301886792452935E-2</v>
      </c>
      <c r="I27" s="34" t="s">
        <v>10</v>
      </c>
      <c r="J27" s="34">
        <v>218</v>
      </c>
      <c r="K27" s="37" t="s">
        <v>10</v>
      </c>
      <c r="L27" s="34">
        <v>216</v>
      </c>
      <c r="M27" s="38">
        <f t="shared" si="2"/>
        <v>-2</v>
      </c>
    </row>
    <row r="28" spans="1:13" x14ac:dyDescent="0.25">
      <c r="A28" s="23" t="s">
        <v>12</v>
      </c>
      <c r="B28" s="10" t="s">
        <v>73</v>
      </c>
      <c r="C28" s="13">
        <v>172</v>
      </c>
      <c r="D28" s="13">
        <v>161</v>
      </c>
      <c r="E28" s="13">
        <v>160</v>
      </c>
      <c r="F28" s="15">
        <f t="shared" si="0"/>
        <v>-1</v>
      </c>
      <c r="G28" s="21">
        <f t="shared" si="1"/>
        <v>-6.2111801242236142E-3</v>
      </c>
      <c r="I28" s="34" t="s">
        <v>12</v>
      </c>
      <c r="J28" s="34">
        <v>160</v>
      </c>
      <c r="K28" s="37" t="s">
        <v>12</v>
      </c>
      <c r="L28" s="34">
        <v>160</v>
      </c>
      <c r="M28" s="38">
        <f t="shared" si="2"/>
        <v>0</v>
      </c>
    </row>
    <row r="29" spans="1:13" x14ac:dyDescent="0.25">
      <c r="A29" s="23" t="s">
        <v>8</v>
      </c>
      <c r="B29" s="8" t="s">
        <v>56</v>
      </c>
      <c r="C29" s="12">
        <v>159</v>
      </c>
      <c r="D29" s="12">
        <v>156</v>
      </c>
      <c r="E29" s="12">
        <v>141</v>
      </c>
      <c r="F29" s="14">
        <f t="shared" si="0"/>
        <v>-15</v>
      </c>
      <c r="G29" s="22">
        <f t="shared" si="1"/>
        <v>-9.6153846153846145E-2</v>
      </c>
      <c r="I29" s="34" t="s">
        <v>8</v>
      </c>
      <c r="J29" s="34">
        <v>141</v>
      </c>
      <c r="K29" s="37" t="s">
        <v>8</v>
      </c>
      <c r="L29" s="34">
        <v>142</v>
      </c>
      <c r="M29" s="38">
        <f t="shared" si="2"/>
        <v>1</v>
      </c>
    </row>
    <row r="30" spans="1:13" x14ac:dyDescent="0.25">
      <c r="A30" s="23" t="s">
        <v>18</v>
      </c>
      <c r="B30" s="10" t="s">
        <v>78</v>
      </c>
      <c r="C30" s="13">
        <v>145</v>
      </c>
      <c r="D30" s="13">
        <v>157</v>
      </c>
      <c r="E30" s="13">
        <v>155</v>
      </c>
      <c r="F30" s="15">
        <f t="shared" si="0"/>
        <v>-2</v>
      </c>
      <c r="G30" s="21">
        <f t="shared" si="1"/>
        <v>-1.2738853503184711E-2</v>
      </c>
      <c r="I30" s="34" t="s">
        <v>18</v>
      </c>
      <c r="J30" s="34">
        <v>155</v>
      </c>
      <c r="K30" s="37" t="s">
        <v>18</v>
      </c>
      <c r="L30" s="34">
        <v>155</v>
      </c>
      <c r="M30" s="38">
        <f t="shared" si="2"/>
        <v>0</v>
      </c>
    </row>
    <row r="31" spans="1:13" x14ac:dyDescent="0.25">
      <c r="A31" s="23" t="s">
        <v>19</v>
      </c>
      <c r="B31" s="8" t="s">
        <v>86</v>
      </c>
      <c r="C31" s="12">
        <v>127</v>
      </c>
      <c r="D31" s="12">
        <v>158</v>
      </c>
      <c r="E31" s="12">
        <v>192</v>
      </c>
      <c r="F31" s="14">
        <f>E31-D31</f>
        <v>34</v>
      </c>
      <c r="G31" s="22">
        <f t="shared" si="1"/>
        <v>0.21518987341772156</v>
      </c>
      <c r="I31" s="34" t="s">
        <v>19</v>
      </c>
      <c r="J31" s="34">
        <v>192</v>
      </c>
      <c r="K31" s="37" t="s">
        <v>19</v>
      </c>
      <c r="L31" s="34">
        <v>195</v>
      </c>
      <c r="M31" s="38">
        <f t="shared" si="2"/>
        <v>3</v>
      </c>
    </row>
    <row r="32" spans="1:13" x14ac:dyDescent="0.25">
      <c r="A32" s="23" t="s">
        <v>5</v>
      </c>
      <c r="B32" s="10" t="s">
        <v>62</v>
      </c>
      <c r="C32" s="13">
        <v>122</v>
      </c>
      <c r="D32" s="13">
        <v>138</v>
      </c>
      <c r="E32" s="13">
        <v>135</v>
      </c>
      <c r="F32" s="15">
        <f t="shared" si="0"/>
        <v>-3</v>
      </c>
      <c r="G32" s="21">
        <f t="shared" si="1"/>
        <v>-2.1739130434782594E-2</v>
      </c>
      <c r="I32" s="34" t="s">
        <v>5</v>
      </c>
      <c r="J32" s="34">
        <v>135</v>
      </c>
      <c r="K32" s="37" t="s">
        <v>5</v>
      </c>
      <c r="L32" s="34">
        <v>134</v>
      </c>
      <c r="M32" s="38">
        <f t="shared" si="2"/>
        <v>-1</v>
      </c>
    </row>
    <row r="33" spans="1:13" x14ac:dyDescent="0.25">
      <c r="A33" s="28" t="s">
        <v>101</v>
      </c>
      <c r="B33" s="8" t="s">
        <v>102</v>
      </c>
      <c r="C33" s="12" t="s">
        <v>92</v>
      </c>
      <c r="D33" s="12">
        <v>125</v>
      </c>
      <c r="E33" s="12">
        <v>128</v>
      </c>
      <c r="F33" s="12">
        <f t="shared" si="0"/>
        <v>3</v>
      </c>
      <c r="G33" s="12">
        <f t="shared" si="1"/>
        <v>2.4000000000000021E-2</v>
      </c>
      <c r="I33" s="34" t="s">
        <v>101</v>
      </c>
      <c r="J33" s="34">
        <v>128</v>
      </c>
      <c r="K33" s="37" t="s">
        <v>101</v>
      </c>
      <c r="L33" s="34">
        <v>128</v>
      </c>
      <c r="M33" s="38">
        <f t="shared" si="2"/>
        <v>0</v>
      </c>
    </row>
    <row r="34" spans="1:13" x14ac:dyDescent="0.25">
      <c r="A34" s="23" t="s">
        <v>22</v>
      </c>
      <c r="B34" s="10" t="s">
        <v>57</v>
      </c>
      <c r="C34" s="13">
        <v>108</v>
      </c>
      <c r="D34" s="13">
        <v>114</v>
      </c>
      <c r="E34" s="13">
        <v>110</v>
      </c>
      <c r="F34" s="15">
        <f t="shared" si="0"/>
        <v>-4</v>
      </c>
      <c r="G34" s="21">
        <f t="shared" si="1"/>
        <v>-3.5087719298245612E-2</v>
      </c>
      <c r="I34" s="34" t="s">
        <v>22</v>
      </c>
      <c r="J34" s="34">
        <v>110</v>
      </c>
      <c r="K34" s="37" t="s">
        <v>22</v>
      </c>
      <c r="L34" s="34">
        <v>112</v>
      </c>
      <c r="M34" s="38">
        <f t="shared" si="2"/>
        <v>2</v>
      </c>
    </row>
    <row r="35" spans="1:13" x14ac:dyDescent="0.25">
      <c r="A35" s="23" t="s">
        <v>0</v>
      </c>
      <c r="B35" s="8" t="s">
        <v>49</v>
      </c>
      <c r="C35" s="12">
        <v>106</v>
      </c>
      <c r="D35" s="12">
        <v>102</v>
      </c>
      <c r="E35" s="12">
        <v>100</v>
      </c>
      <c r="F35" s="14">
        <f t="shared" si="0"/>
        <v>-2</v>
      </c>
      <c r="G35" s="22">
        <f t="shared" si="1"/>
        <v>-1.9607843137254943E-2</v>
      </c>
      <c r="I35" s="34" t="s">
        <v>0</v>
      </c>
      <c r="J35" s="34">
        <v>100</v>
      </c>
      <c r="K35" s="37" t="s">
        <v>0</v>
      </c>
      <c r="L35" s="34">
        <v>100</v>
      </c>
      <c r="M35" s="38">
        <f t="shared" si="2"/>
        <v>0</v>
      </c>
    </row>
    <row r="36" spans="1:13" x14ac:dyDescent="0.25">
      <c r="A36" s="28" t="s">
        <v>103</v>
      </c>
      <c r="B36" s="10" t="s">
        <v>104</v>
      </c>
      <c r="C36" s="13" t="s">
        <v>92</v>
      </c>
      <c r="D36" s="13">
        <v>251</v>
      </c>
      <c r="E36" s="13">
        <v>332</v>
      </c>
      <c r="F36" s="15">
        <f t="shared" si="0"/>
        <v>81</v>
      </c>
      <c r="G36" s="21">
        <f t="shared" si="1"/>
        <v>0.32270916334661348</v>
      </c>
      <c r="I36" s="43" t="s">
        <v>103</v>
      </c>
      <c r="J36" s="43">
        <v>332</v>
      </c>
      <c r="K36" s="37" t="s">
        <v>103</v>
      </c>
      <c r="L36" s="34">
        <v>328</v>
      </c>
      <c r="M36" s="38">
        <f t="shared" si="2"/>
        <v>-4</v>
      </c>
    </row>
    <row r="37" spans="1:13" x14ac:dyDescent="0.25">
      <c r="A37" s="23" t="s">
        <v>28</v>
      </c>
      <c r="B37" s="8" t="s">
        <v>66</v>
      </c>
      <c r="C37" s="12">
        <v>77</v>
      </c>
      <c r="D37" s="12">
        <v>84</v>
      </c>
      <c r="E37" s="12">
        <v>97</v>
      </c>
      <c r="F37" s="14">
        <f t="shared" si="0"/>
        <v>13</v>
      </c>
      <c r="G37" s="22">
        <f t="shared" si="1"/>
        <v>0.15476190476190466</v>
      </c>
      <c r="I37" s="34" t="s">
        <v>28</v>
      </c>
      <c r="J37" s="34">
        <v>97</v>
      </c>
      <c r="K37" s="37" t="s">
        <v>28</v>
      </c>
      <c r="L37" s="34">
        <v>97</v>
      </c>
      <c r="M37" s="38">
        <f t="shared" si="2"/>
        <v>0</v>
      </c>
    </row>
    <row r="38" spans="1:13" x14ac:dyDescent="0.25">
      <c r="A38" s="23" t="s">
        <v>39</v>
      </c>
      <c r="B38" s="10" t="s">
        <v>70</v>
      </c>
      <c r="C38" s="13">
        <v>72</v>
      </c>
      <c r="D38" s="13">
        <v>65</v>
      </c>
      <c r="E38" s="13">
        <v>59</v>
      </c>
      <c r="F38" s="15">
        <f t="shared" si="0"/>
        <v>-6</v>
      </c>
      <c r="G38" s="21">
        <f t="shared" si="1"/>
        <v>-9.2307692307692313E-2</v>
      </c>
      <c r="I38" s="34" t="s">
        <v>39</v>
      </c>
      <c r="J38" s="34">
        <v>59</v>
      </c>
      <c r="K38" s="37" t="s">
        <v>39</v>
      </c>
      <c r="L38" s="34">
        <v>59</v>
      </c>
      <c r="M38" s="38">
        <f t="shared" si="2"/>
        <v>0</v>
      </c>
    </row>
    <row r="39" spans="1:13" x14ac:dyDescent="0.25">
      <c r="A39" s="23" t="s">
        <v>97</v>
      </c>
      <c r="B39" s="8" t="s">
        <v>98</v>
      </c>
      <c r="C39" s="12">
        <v>52</v>
      </c>
      <c r="D39" s="12">
        <v>55</v>
      </c>
      <c r="E39" s="12">
        <v>58</v>
      </c>
      <c r="F39" s="14">
        <f t="shared" si="0"/>
        <v>3</v>
      </c>
      <c r="G39" s="22">
        <f t="shared" si="1"/>
        <v>5.4545454545454453E-2</v>
      </c>
      <c r="I39" s="34" t="s">
        <v>97</v>
      </c>
      <c r="J39" s="34">
        <v>58</v>
      </c>
      <c r="K39" s="37" t="s">
        <v>97</v>
      </c>
      <c r="L39" s="34">
        <v>57</v>
      </c>
      <c r="M39" s="38">
        <f t="shared" si="2"/>
        <v>-1</v>
      </c>
    </row>
    <row r="40" spans="1:13" x14ac:dyDescent="0.25">
      <c r="A40" s="23" t="s">
        <v>14</v>
      </c>
      <c r="B40" s="10" t="s">
        <v>50</v>
      </c>
      <c r="C40" s="13">
        <v>43</v>
      </c>
      <c r="D40" s="13">
        <v>45</v>
      </c>
      <c r="E40" s="13">
        <v>47</v>
      </c>
      <c r="F40" s="15">
        <f t="shared" si="0"/>
        <v>2</v>
      </c>
      <c r="G40" s="21">
        <f t="shared" si="1"/>
        <v>4.4444444444444509E-2</v>
      </c>
      <c r="I40" s="34" t="s">
        <v>14</v>
      </c>
      <c r="J40" s="34">
        <v>47</v>
      </c>
      <c r="K40" s="37" t="s">
        <v>14</v>
      </c>
      <c r="L40" s="34">
        <v>46</v>
      </c>
      <c r="M40" s="38">
        <f t="shared" si="2"/>
        <v>-1</v>
      </c>
    </row>
    <row r="41" spans="1:13" x14ac:dyDescent="0.25">
      <c r="A41" s="23" t="s">
        <v>20</v>
      </c>
      <c r="B41" s="8" t="s">
        <v>90</v>
      </c>
      <c r="C41" s="12">
        <v>36</v>
      </c>
      <c r="D41" s="12">
        <v>44</v>
      </c>
      <c r="E41" s="12">
        <v>44</v>
      </c>
      <c r="F41" s="14">
        <f t="shared" si="0"/>
        <v>0</v>
      </c>
      <c r="G41" s="22">
        <f t="shared" si="1"/>
        <v>0</v>
      </c>
      <c r="I41" s="34" t="s">
        <v>20</v>
      </c>
      <c r="J41" s="34">
        <v>44</v>
      </c>
      <c r="K41" s="37" t="s">
        <v>20</v>
      </c>
      <c r="L41" s="34">
        <v>44</v>
      </c>
      <c r="M41" s="38">
        <f t="shared" si="2"/>
        <v>0</v>
      </c>
    </row>
    <row r="42" spans="1:13" x14ac:dyDescent="0.25">
      <c r="A42" s="23" t="s">
        <v>6</v>
      </c>
      <c r="B42" s="10" t="s">
        <v>52</v>
      </c>
      <c r="C42" s="13">
        <v>41</v>
      </c>
      <c r="D42" s="13">
        <v>42</v>
      </c>
      <c r="E42" s="13">
        <v>37</v>
      </c>
      <c r="F42" s="15">
        <f t="shared" si="0"/>
        <v>-5</v>
      </c>
      <c r="G42" s="21">
        <f t="shared" si="1"/>
        <v>-0.11904761904761907</v>
      </c>
      <c r="I42" s="34" t="s">
        <v>6</v>
      </c>
      <c r="J42" s="34">
        <v>37</v>
      </c>
      <c r="K42" s="37" t="s">
        <v>6</v>
      </c>
      <c r="L42" s="34">
        <v>39</v>
      </c>
      <c r="M42" s="38">
        <f t="shared" si="2"/>
        <v>2</v>
      </c>
    </row>
    <row r="43" spans="1:13" x14ac:dyDescent="0.25">
      <c r="A43" s="23" t="s">
        <v>7</v>
      </c>
      <c r="B43" s="8" t="s">
        <v>85</v>
      </c>
      <c r="C43" s="12">
        <v>43</v>
      </c>
      <c r="D43" s="12">
        <v>47</v>
      </c>
      <c r="E43" s="12">
        <v>51</v>
      </c>
      <c r="F43" s="14">
        <f t="shared" si="0"/>
        <v>4</v>
      </c>
      <c r="G43" s="22">
        <f t="shared" si="1"/>
        <v>8.5106382978723305E-2</v>
      </c>
      <c r="I43" s="34" t="s">
        <v>7</v>
      </c>
      <c r="J43" s="34">
        <v>51</v>
      </c>
      <c r="K43" s="37" t="s">
        <v>7</v>
      </c>
      <c r="L43" s="34">
        <v>53</v>
      </c>
      <c r="M43" s="38">
        <f t="shared" si="2"/>
        <v>2</v>
      </c>
    </row>
    <row r="44" spans="1:13" x14ac:dyDescent="0.25">
      <c r="A44" s="11" t="s">
        <v>105</v>
      </c>
      <c r="B44" s="10" t="s">
        <v>106</v>
      </c>
      <c r="C44" s="13" t="s">
        <v>92</v>
      </c>
      <c r="D44" s="13">
        <v>47</v>
      </c>
      <c r="E44" s="13" t="s">
        <v>107</v>
      </c>
      <c r="F44" s="15">
        <v>5</v>
      </c>
      <c r="G44" s="21">
        <v>0.106</v>
      </c>
      <c r="J44" s="44" t="s">
        <v>107</v>
      </c>
      <c r="K44" s="37" t="s">
        <v>105</v>
      </c>
      <c r="L44" s="34" t="s">
        <v>107</v>
      </c>
      <c r="M44" s="40" t="s">
        <v>92</v>
      </c>
    </row>
    <row r="45" spans="1:13" x14ac:dyDescent="0.25">
      <c r="A45" s="23">
        <v>5</v>
      </c>
      <c r="B45" s="8" t="s">
        <v>44</v>
      </c>
      <c r="C45" s="12">
        <v>42</v>
      </c>
      <c r="D45" s="12">
        <v>36</v>
      </c>
      <c r="E45" s="12">
        <v>36</v>
      </c>
      <c r="F45" s="14">
        <f t="shared" si="0"/>
        <v>0</v>
      </c>
      <c r="G45" s="22">
        <f t="shared" si="1"/>
        <v>0</v>
      </c>
      <c r="I45" s="42">
        <v>5</v>
      </c>
      <c r="J45" s="34">
        <v>36</v>
      </c>
      <c r="K45" s="37">
        <v>5</v>
      </c>
      <c r="L45" s="34">
        <v>36</v>
      </c>
      <c r="M45" s="38">
        <f t="shared" si="2"/>
        <v>0</v>
      </c>
    </row>
    <row r="46" spans="1:13" x14ac:dyDescent="0.25">
      <c r="A46" s="23" t="s">
        <v>2</v>
      </c>
      <c r="B46" s="10" t="s">
        <v>69</v>
      </c>
      <c r="C46" s="13">
        <v>31</v>
      </c>
      <c r="D46" s="13">
        <v>32</v>
      </c>
      <c r="E46" s="13">
        <v>33</v>
      </c>
      <c r="F46" s="15">
        <f t="shared" si="0"/>
        <v>1</v>
      </c>
      <c r="G46" s="21">
        <f t="shared" si="1"/>
        <v>3.125E-2</v>
      </c>
      <c r="I46" s="34" t="s">
        <v>2</v>
      </c>
      <c r="J46" s="34">
        <v>33</v>
      </c>
      <c r="K46" s="37" t="s">
        <v>2</v>
      </c>
      <c r="L46" s="34">
        <v>32</v>
      </c>
      <c r="M46" s="38">
        <f t="shared" si="2"/>
        <v>-1</v>
      </c>
    </row>
    <row r="47" spans="1:13" x14ac:dyDescent="0.25">
      <c r="A47" s="23" t="s">
        <v>95</v>
      </c>
      <c r="B47" s="8" t="s">
        <v>96</v>
      </c>
      <c r="C47" s="12">
        <v>29</v>
      </c>
      <c r="D47" s="12">
        <v>31</v>
      </c>
      <c r="E47" s="12">
        <v>36</v>
      </c>
      <c r="F47" s="14">
        <f t="shared" si="0"/>
        <v>5</v>
      </c>
      <c r="G47" s="22">
        <f t="shared" si="1"/>
        <v>0.16129032258064524</v>
      </c>
      <c r="I47" s="34" t="s">
        <v>95</v>
      </c>
      <c r="J47" s="34">
        <v>36</v>
      </c>
      <c r="K47" s="37" t="s">
        <v>95</v>
      </c>
      <c r="L47" s="34">
        <v>35</v>
      </c>
      <c r="M47" s="38">
        <f t="shared" si="2"/>
        <v>-1</v>
      </c>
    </row>
    <row r="48" spans="1:13" x14ac:dyDescent="0.25">
      <c r="A48" s="23" t="s">
        <v>35</v>
      </c>
      <c r="B48" s="10" t="s">
        <v>81</v>
      </c>
      <c r="C48" s="13">
        <v>27</v>
      </c>
      <c r="D48" s="13">
        <v>27</v>
      </c>
      <c r="E48" s="13">
        <v>26</v>
      </c>
      <c r="F48" s="15">
        <f>E48-D48</f>
        <v>-1</v>
      </c>
      <c r="G48" s="21">
        <f>E48/D48-1</f>
        <v>-3.703703703703709E-2</v>
      </c>
      <c r="I48" s="34" t="s">
        <v>35</v>
      </c>
      <c r="J48" s="34">
        <v>26</v>
      </c>
      <c r="K48" s="37" t="s">
        <v>35</v>
      </c>
      <c r="L48" s="34">
        <v>27</v>
      </c>
      <c r="M48" s="38">
        <f t="shared" si="2"/>
        <v>1</v>
      </c>
    </row>
    <row r="49" spans="1:13" x14ac:dyDescent="0.25">
      <c r="A49" s="23" t="s">
        <v>26</v>
      </c>
      <c r="B49" s="8" t="s">
        <v>60</v>
      </c>
      <c r="C49" s="12">
        <v>25</v>
      </c>
      <c r="D49" s="12">
        <v>25</v>
      </c>
      <c r="E49" s="12">
        <v>25</v>
      </c>
      <c r="F49" s="14">
        <f>E49-D49</f>
        <v>0</v>
      </c>
      <c r="G49" s="22">
        <f>E49/D49-1</f>
        <v>0</v>
      </c>
      <c r="I49" s="34" t="s">
        <v>26</v>
      </c>
      <c r="J49" s="34">
        <v>25</v>
      </c>
      <c r="K49" s="37" t="s">
        <v>26</v>
      </c>
      <c r="L49" s="34">
        <v>25</v>
      </c>
      <c r="M49" s="38">
        <f t="shared" si="2"/>
        <v>0</v>
      </c>
    </row>
    <row r="50" spans="1:13" x14ac:dyDescent="0.25">
      <c r="A50" s="23" t="s">
        <v>1</v>
      </c>
      <c r="B50" s="10" t="s">
        <v>75</v>
      </c>
      <c r="C50" s="13">
        <v>24</v>
      </c>
      <c r="D50" s="13">
        <v>24</v>
      </c>
      <c r="E50" s="13">
        <v>23</v>
      </c>
      <c r="F50" s="15">
        <f>E50-D50</f>
        <v>-1</v>
      </c>
      <c r="G50" s="21">
        <f>E50/D50-1</f>
        <v>-4.166666666666663E-2</v>
      </c>
      <c r="I50" s="34" t="s">
        <v>1</v>
      </c>
      <c r="J50" s="34">
        <v>23</v>
      </c>
      <c r="K50" s="37" t="s">
        <v>1</v>
      </c>
      <c r="L50" s="34">
        <v>24</v>
      </c>
      <c r="M50" s="38">
        <f t="shared" si="2"/>
        <v>1</v>
      </c>
    </row>
    <row r="51" spans="1:13" x14ac:dyDescent="0.25">
      <c r="A51" s="23" t="s">
        <v>30</v>
      </c>
      <c r="B51" s="8" t="s">
        <v>72</v>
      </c>
      <c r="C51" s="12">
        <v>22</v>
      </c>
      <c r="D51" s="12">
        <v>23</v>
      </c>
      <c r="E51" s="12">
        <v>23</v>
      </c>
      <c r="F51" s="14">
        <f>E51-D51</f>
        <v>0</v>
      </c>
      <c r="G51" s="22">
        <f>E51/D51-1</f>
        <v>0</v>
      </c>
      <c r="I51" s="34" t="s">
        <v>30</v>
      </c>
      <c r="J51" s="34">
        <v>23</v>
      </c>
      <c r="K51" s="37" t="s">
        <v>30</v>
      </c>
      <c r="L51" s="34">
        <v>23</v>
      </c>
      <c r="M51" s="38">
        <f t="shared" si="2"/>
        <v>0</v>
      </c>
    </row>
    <row r="52" spans="1:13" x14ac:dyDescent="0.25">
      <c r="A52" s="23" t="s">
        <v>23</v>
      </c>
      <c r="B52" s="10" t="s">
        <v>71</v>
      </c>
      <c r="C52" s="13">
        <v>23</v>
      </c>
      <c r="D52" s="13">
        <v>22</v>
      </c>
      <c r="E52" s="13">
        <v>18</v>
      </c>
      <c r="F52" s="15">
        <f>E52-D52</f>
        <v>-4</v>
      </c>
      <c r="G52" s="21">
        <f>E52/D52-1</f>
        <v>-0.18181818181818177</v>
      </c>
      <c r="I52" s="34" t="s">
        <v>23</v>
      </c>
      <c r="J52" s="34">
        <v>18</v>
      </c>
      <c r="K52" s="37" t="s">
        <v>23</v>
      </c>
      <c r="L52" s="34">
        <v>18</v>
      </c>
      <c r="M52" s="38">
        <f t="shared" si="2"/>
        <v>0</v>
      </c>
    </row>
    <row r="53" spans="1:13" x14ac:dyDescent="0.25">
      <c r="A53" s="23" t="s">
        <v>99</v>
      </c>
      <c r="B53" s="8" t="s">
        <v>100</v>
      </c>
      <c r="C53" s="12" t="s">
        <v>92</v>
      </c>
      <c r="D53" s="12">
        <v>21</v>
      </c>
      <c r="E53" s="12">
        <v>22</v>
      </c>
      <c r="F53" s="12">
        <f t="shared" si="0"/>
        <v>1</v>
      </c>
      <c r="G53" s="12">
        <f t="shared" si="1"/>
        <v>4.7619047619047672E-2</v>
      </c>
      <c r="I53" s="34" t="s">
        <v>99</v>
      </c>
      <c r="J53" s="34">
        <v>22</v>
      </c>
      <c r="K53" s="37" t="s">
        <v>99</v>
      </c>
      <c r="L53" s="34">
        <v>22</v>
      </c>
      <c r="M53" s="38">
        <f t="shared" si="2"/>
        <v>0</v>
      </c>
    </row>
    <row r="54" spans="1:13" x14ac:dyDescent="0.25">
      <c r="A54" s="23" t="s">
        <v>9</v>
      </c>
      <c r="B54" s="10" t="s">
        <v>65</v>
      </c>
      <c r="C54" s="13">
        <v>18</v>
      </c>
      <c r="D54" s="13">
        <v>18</v>
      </c>
      <c r="E54" s="13">
        <v>18</v>
      </c>
      <c r="F54" s="15">
        <f t="shared" si="0"/>
        <v>0</v>
      </c>
      <c r="G54" s="21">
        <f t="shared" si="1"/>
        <v>0</v>
      </c>
      <c r="I54" s="34" t="s">
        <v>9</v>
      </c>
      <c r="J54" s="34">
        <v>18</v>
      </c>
      <c r="K54" s="37" t="s">
        <v>9</v>
      </c>
      <c r="L54" s="34">
        <v>19</v>
      </c>
      <c r="M54" s="38">
        <f t="shared" si="2"/>
        <v>1</v>
      </c>
    </row>
    <row r="55" spans="1:13" x14ac:dyDescent="0.25">
      <c r="A55" s="23" t="s">
        <v>3</v>
      </c>
      <c r="B55" s="8" t="s">
        <v>51</v>
      </c>
      <c r="C55" s="12">
        <v>14</v>
      </c>
      <c r="D55" s="12">
        <v>17</v>
      </c>
      <c r="E55" s="12">
        <v>18</v>
      </c>
      <c r="F55" s="14">
        <f t="shared" si="0"/>
        <v>1</v>
      </c>
      <c r="G55" s="22">
        <f t="shared" si="1"/>
        <v>5.8823529411764719E-2</v>
      </c>
      <c r="I55" s="34" t="s">
        <v>3</v>
      </c>
      <c r="J55" s="34">
        <v>18</v>
      </c>
      <c r="K55" s="37" t="s">
        <v>3</v>
      </c>
      <c r="L55" s="34">
        <v>17</v>
      </c>
      <c r="M55" s="38">
        <f t="shared" si="2"/>
        <v>-1</v>
      </c>
    </row>
    <row r="56" spans="1:13" x14ac:dyDescent="0.25">
      <c r="A56" s="23" t="s">
        <v>36</v>
      </c>
      <c r="B56" s="10" t="s">
        <v>79</v>
      </c>
      <c r="C56" s="13">
        <v>13</v>
      </c>
      <c r="D56" s="13">
        <v>12</v>
      </c>
      <c r="E56" s="13">
        <v>11</v>
      </c>
      <c r="F56" s="15">
        <f t="shared" si="0"/>
        <v>-1</v>
      </c>
      <c r="G56" s="21">
        <f t="shared" si="1"/>
        <v>-8.333333333333337E-2</v>
      </c>
      <c r="I56" s="34" t="s">
        <v>36</v>
      </c>
      <c r="J56" s="34">
        <v>11</v>
      </c>
      <c r="K56" s="37" t="s">
        <v>36</v>
      </c>
      <c r="L56" s="34">
        <v>11</v>
      </c>
      <c r="M56" s="38">
        <f t="shared" si="2"/>
        <v>0</v>
      </c>
    </row>
    <row r="57" spans="1:13" x14ac:dyDescent="0.25">
      <c r="A57" s="24" t="s">
        <v>4</v>
      </c>
      <c r="B57" s="8" t="s">
        <v>77</v>
      </c>
      <c r="C57" s="26">
        <v>5</v>
      </c>
      <c r="D57" s="26">
        <v>5</v>
      </c>
      <c r="E57" s="26">
        <v>5</v>
      </c>
      <c r="F57" s="14">
        <f t="shared" si="0"/>
        <v>0</v>
      </c>
      <c r="G57" s="22">
        <f t="shared" si="1"/>
        <v>0</v>
      </c>
      <c r="I57" s="34" t="s">
        <v>4</v>
      </c>
      <c r="J57" s="34">
        <v>5</v>
      </c>
      <c r="K57" s="37" t="s">
        <v>4</v>
      </c>
      <c r="L57" s="34">
        <v>5</v>
      </c>
      <c r="M57" s="38">
        <f t="shared" si="2"/>
        <v>0</v>
      </c>
    </row>
    <row r="58" spans="1:13" x14ac:dyDescent="0.25">
      <c r="A58" s="24" t="s">
        <v>93</v>
      </c>
      <c r="B58" s="10" t="s">
        <v>94</v>
      </c>
      <c r="C58" s="25">
        <v>3</v>
      </c>
      <c r="D58" s="25">
        <v>3</v>
      </c>
      <c r="E58" s="25">
        <v>3</v>
      </c>
      <c r="F58" s="15">
        <f t="shared" si="0"/>
        <v>0</v>
      </c>
      <c r="G58" s="21">
        <f t="shared" si="1"/>
        <v>0</v>
      </c>
      <c r="I58" s="34" t="s">
        <v>108</v>
      </c>
      <c r="J58" s="34">
        <v>3</v>
      </c>
      <c r="K58" s="37" t="s">
        <v>108</v>
      </c>
      <c r="L58" s="34">
        <v>3</v>
      </c>
      <c r="M58" s="38">
        <f t="shared" si="2"/>
        <v>0</v>
      </c>
    </row>
    <row r="59" spans="1:13" x14ac:dyDescent="0.25">
      <c r="A59" s="23" t="s">
        <v>31</v>
      </c>
      <c r="B59" s="8" t="s">
        <v>76</v>
      </c>
      <c r="C59" s="12">
        <v>26</v>
      </c>
      <c r="D59" s="12" t="s">
        <v>92</v>
      </c>
      <c r="E59" s="12" t="s">
        <v>92</v>
      </c>
      <c r="F59" s="12" t="s">
        <v>92</v>
      </c>
      <c r="G59" s="12" t="s">
        <v>92</v>
      </c>
      <c r="I59" s="43"/>
      <c r="J59" s="43"/>
      <c r="K59" s="37"/>
      <c r="L59" s="40" t="s">
        <v>92</v>
      </c>
      <c r="M59" s="40" t="s">
        <v>92</v>
      </c>
    </row>
    <row r="60" spans="1:13" x14ac:dyDescent="0.25">
      <c r="A60" s="24">
        <v>9</v>
      </c>
      <c r="B60" s="10" t="s">
        <v>87</v>
      </c>
      <c r="C60" s="25">
        <v>55303</v>
      </c>
      <c r="D60" s="25">
        <v>60607</v>
      </c>
      <c r="E60" s="25">
        <v>67265</v>
      </c>
      <c r="F60" s="15">
        <f t="shared" si="0"/>
        <v>6658</v>
      </c>
      <c r="G60" s="21">
        <f t="shared" si="1"/>
        <v>0.10985529724289278</v>
      </c>
      <c r="I60" s="42">
        <v>9</v>
      </c>
      <c r="J60" s="34">
        <v>67265</v>
      </c>
      <c r="K60" s="37">
        <v>9</v>
      </c>
      <c r="L60" s="34">
        <v>65975</v>
      </c>
      <c r="M60" s="38">
        <f t="shared" si="2"/>
        <v>-1290</v>
      </c>
    </row>
    <row r="61" spans="1:13" x14ac:dyDescent="0.25">
      <c r="A61" s="27">
        <v>0</v>
      </c>
      <c r="B61" s="30" t="s">
        <v>88</v>
      </c>
      <c r="C61" s="31">
        <v>27758</v>
      </c>
      <c r="D61" s="31">
        <v>29137</v>
      </c>
      <c r="E61" s="31">
        <v>29730</v>
      </c>
      <c r="F61" s="32">
        <f>E61-D61</f>
        <v>593</v>
      </c>
      <c r="G61" s="33">
        <f t="shared" si="1"/>
        <v>2.0352129594673363E-2</v>
      </c>
      <c r="I61" s="42">
        <v>0</v>
      </c>
      <c r="J61" s="34">
        <v>29730</v>
      </c>
      <c r="K61" s="37">
        <v>0</v>
      </c>
      <c r="L61" s="34">
        <v>29620</v>
      </c>
      <c r="M61" s="38">
        <f t="shared" si="2"/>
        <v>-110</v>
      </c>
    </row>
    <row r="62" spans="1:13" ht="8.1" customHeight="1" x14ac:dyDescent="0.25"/>
    <row r="63" spans="1:13" x14ac:dyDescent="0.25">
      <c r="A63" s="17"/>
    </row>
    <row r="66" spans="6:6" x14ac:dyDescent="0.25">
      <c r="F66" s="29"/>
    </row>
    <row r="67" spans="6:6" x14ac:dyDescent="0.25">
      <c r="F67" s="29"/>
    </row>
    <row r="68" spans="6:6" x14ac:dyDescent="0.25">
      <c r="F68" s="29"/>
    </row>
    <row r="69" spans="6:6" x14ac:dyDescent="0.25">
      <c r="F69" s="29"/>
    </row>
  </sheetData>
  <sortState xmlns:xlrd2="http://schemas.microsoft.com/office/spreadsheetml/2017/richdata2" ref="N5:O57">
    <sortCondition descending="1" ref="O5:O57"/>
  </sortState>
  <conditionalFormatting sqref="F5:G21 F60:G61 F54:G58 F45:G52 F34:G35 F37:G43 F23:G32">
    <cfRule type="cellIs" dxfId="3" priority="4" operator="lessThan">
      <formula>0</formula>
    </cfRule>
  </conditionalFormatting>
  <conditionalFormatting sqref="F36">
    <cfRule type="cellIs" dxfId="2" priority="3" operator="lessThan">
      <formula>0</formula>
    </cfRule>
  </conditionalFormatting>
  <conditionalFormatting sqref="G36">
    <cfRule type="cellIs" dxfId="1" priority="2" operator="lessThan">
      <formula>0</formula>
    </cfRule>
  </conditionalFormatting>
  <conditionalFormatting sqref="F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2022-08-08T10:27:07Z</dcterms:modified>
</cp:coreProperties>
</file>