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K:\Upplýsinga og samskiptadeild\Fréttir\mánadarlegar frettir úr þjóðskrá\2021- desember\"/>
    </mc:Choice>
  </mc:AlternateContent>
  <xr:revisionPtr revIDLastSave="0" documentId="13_ncr:1_{B2432133-719A-44A4-91D8-2C398F35DA3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fla" sheetId="1" r:id="rId1"/>
  </sheets>
  <definedNames>
    <definedName name="_xlnm._FilterDatabase" localSheetId="0" hidden="1">tafla!$A$4:$G$59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1" l="1"/>
  <c r="M26" i="1"/>
  <c r="M23" i="1"/>
  <c r="M24" i="1"/>
  <c r="M25" i="1"/>
  <c r="M27" i="1"/>
  <c r="M28" i="1"/>
  <c r="M21" i="1"/>
  <c r="M60" i="1"/>
  <c r="M61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" i="1"/>
  <c r="F5" i="1"/>
  <c r="G6" i="1"/>
  <c r="F6" i="1"/>
  <c r="G35" i="1" l="1"/>
  <c r="G7" i="1" l="1"/>
  <c r="G8" i="1"/>
  <c r="G9" i="1"/>
  <c r="G10" i="1"/>
  <c r="G11" i="1"/>
  <c r="G12" i="1"/>
  <c r="G13" i="1"/>
  <c r="G15" i="1"/>
  <c r="G14" i="1"/>
  <c r="G16" i="1"/>
  <c r="G17" i="1"/>
  <c r="G18" i="1"/>
  <c r="G20" i="1"/>
  <c r="G21" i="1"/>
  <c r="G23" i="1"/>
  <c r="G19" i="1"/>
  <c r="G24" i="1"/>
  <c r="G25" i="1"/>
  <c r="G26" i="1"/>
  <c r="G27" i="1"/>
  <c r="G28" i="1"/>
  <c r="G29" i="1"/>
  <c r="G30" i="1"/>
  <c r="G32" i="1"/>
  <c r="G31" i="1"/>
  <c r="G34" i="1"/>
  <c r="G38" i="1"/>
  <c r="G37" i="1"/>
  <c r="G39" i="1"/>
  <c r="G40" i="1"/>
  <c r="G45" i="1"/>
  <c r="G42" i="1"/>
  <c r="G43" i="1"/>
  <c r="G41" i="1"/>
  <c r="G46" i="1"/>
  <c r="G47" i="1"/>
  <c r="G48" i="1"/>
  <c r="G49" i="1"/>
  <c r="G52" i="1"/>
  <c r="G50" i="1"/>
  <c r="G51" i="1"/>
  <c r="G54" i="1"/>
  <c r="G55" i="1"/>
  <c r="G56" i="1"/>
  <c r="G57" i="1"/>
  <c r="G58" i="1"/>
  <c r="G61" i="1"/>
  <c r="G5" i="1"/>
  <c r="F10" i="1"/>
  <c r="F7" i="1"/>
  <c r="F8" i="1"/>
  <c r="F9" i="1"/>
  <c r="F11" i="1"/>
  <c r="F12" i="1"/>
  <c r="F13" i="1"/>
  <c r="F15" i="1"/>
  <c r="F14" i="1"/>
  <c r="F16" i="1"/>
  <c r="F17" i="1"/>
  <c r="F18" i="1"/>
  <c r="F20" i="1"/>
  <c r="F21" i="1"/>
  <c r="F23" i="1"/>
  <c r="F19" i="1"/>
  <c r="F24" i="1"/>
  <c r="F25" i="1"/>
  <c r="F26" i="1"/>
  <c r="F27" i="1"/>
  <c r="F28" i="1"/>
  <c r="F29" i="1"/>
  <c r="F30" i="1"/>
  <c r="F32" i="1"/>
  <c r="F31" i="1"/>
  <c r="F35" i="1"/>
  <c r="F34" i="1"/>
  <c r="F38" i="1"/>
  <c r="F37" i="1"/>
  <c r="F39" i="1"/>
  <c r="F40" i="1"/>
  <c r="F45" i="1"/>
  <c r="F42" i="1"/>
  <c r="F43" i="1"/>
  <c r="F41" i="1"/>
  <c r="F46" i="1"/>
  <c r="F47" i="1"/>
  <c r="F48" i="1"/>
  <c r="F49" i="1"/>
  <c r="F52" i="1"/>
  <c r="F50" i="1"/>
  <c r="F51" i="1"/>
  <c r="F54" i="1"/>
  <c r="F55" i="1"/>
  <c r="F56" i="1"/>
  <c r="F57" i="1"/>
  <c r="F58" i="1"/>
  <c r="F60" i="1"/>
  <c r="F61" i="1"/>
</calcChain>
</file>

<file path=xl/sharedStrings.xml><?xml version="1.0" encoding="utf-8"?>
<sst xmlns="http://schemas.openxmlformats.org/spreadsheetml/2006/main" count="231" uniqueCount="163">
  <si>
    <t>G</t>
  </si>
  <si>
    <t>Ö</t>
  </si>
  <si>
    <t>X</t>
  </si>
  <si>
    <t>I</t>
  </si>
  <si>
    <t>$</t>
  </si>
  <si>
    <t>R</t>
  </si>
  <si>
    <t>Í</t>
  </si>
  <si>
    <t>Ð</t>
  </si>
  <si>
    <t>M</t>
  </si>
  <si>
    <t>U</t>
  </si>
  <si>
    <t>Q</t>
  </si>
  <si>
    <t>V</t>
  </si>
  <si>
    <t>Þ</t>
  </si>
  <si>
    <t>W</t>
  </si>
  <si>
    <t>H</t>
  </si>
  <si>
    <t>C</t>
  </si>
  <si>
    <t>Á</t>
  </si>
  <si>
    <t>K</t>
  </si>
  <si>
    <t>%</t>
  </si>
  <si>
    <t>É</t>
  </si>
  <si>
    <t>@</t>
  </si>
  <si>
    <t>B</t>
  </si>
  <si>
    <t>N</t>
  </si>
  <si>
    <t>Ý</t>
  </si>
  <si>
    <t>F</t>
  </si>
  <si>
    <t>Ó</t>
  </si>
  <si>
    <t>P</t>
  </si>
  <si>
    <t>/</t>
  </si>
  <si>
    <t>Ú</t>
  </si>
  <si>
    <t>Æ</t>
  </si>
  <si>
    <t>Z</t>
  </si>
  <si>
    <t>#</t>
  </si>
  <si>
    <t>S</t>
  </si>
  <si>
    <t>J</t>
  </si>
  <si>
    <t>L</t>
  </si>
  <si>
    <t>A</t>
  </si>
  <si>
    <t>&amp;</t>
  </si>
  <si>
    <t>T</t>
  </si>
  <si>
    <t>O</t>
  </si>
  <si>
    <t>Y</t>
  </si>
  <si>
    <t>Þjóðkirkjan</t>
  </si>
  <si>
    <t>Fríkirkjan í Reykjavík</t>
  </si>
  <si>
    <t>Óháði söfnuðurinn</t>
  </si>
  <si>
    <t>Kirkja sjöunda dags aðventista á Ísland</t>
  </si>
  <si>
    <t>Sjónarhæðarsöfnuðurinn</t>
  </si>
  <si>
    <t>Hvítasunnukirkjan á Íslandi</t>
  </si>
  <si>
    <t>Kaþólska kirkjan</t>
  </si>
  <si>
    <t>Fríkirkjan í Hafnarfirði</t>
  </si>
  <si>
    <t>Búddistafélag Íslands</t>
  </si>
  <si>
    <t>Fríkirkjan Kefas</t>
  </si>
  <si>
    <t>Fyrsta baptistakirkjan</t>
  </si>
  <si>
    <t>Ísland kristin þjóð</t>
  </si>
  <si>
    <t>Himinn og jörð</t>
  </si>
  <si>
    <t>Félag múslima á Íslandi</t>
  </si>
  <si>
    <t>Smárakirkja</t>
  </si>
  <si>
    <t>Íslenska Kristskirkjan</t>
  </si>
  <si>
    <t>Kirkja Jesú Krists hinna síðari daga heilögu</t>
  </si>
  <si>
    <t>Boðunarkirkjan</t>
  </si>
  <si>
    <t>Siðmennt</t>
  </si>
  <si>
    <t>Zuism</t>
  </si>
  <si>
    <t>Samfélag trúaðra</t>
  </si>
  <si>
    <t>Zen á Íslandi - Nátthagi</t>
  </si>
  <si>
    <t>Betanía</t>
  </si>
  <si>
    <t>Rússneska rétttrúnaðarkirkjan</t>
  </si>
  <si>
    <t>Serbneska rétttrúnaðarkirkjan</t>
  </si>
  <si>
    <t>Fjölskyldusamtök heimsfriðar og sameiningar</t>
  </si>
  <si>
    <t>Alþjóðleg kirkja Guðs og embætti Jesú Krists</t>
  </si>
  <si>
    <t>Vottar Jehóva</t>
  </si>
  <si>
    <t>Catch The Fire (CTF)</t>
  </si>
  <si>
    <t>Reykjavíkurgoðorð</t>
  </si>
  <si>
    <t>Heimakirkja</t>
  </si>
  <si>
    <t>Vonarhöfn SGI á Íslandi</t>
  </si>
  <si>
    <t>Endurfædd kristin kirkja</t>
  </si>
  <si>
    <t>SGI á Íslandi</t>
  </si>
  <si>
    <t>Menningarsetur múslima á Íslandi</t>
  </si>
  <si>
    <t>Kirkja hins upprisna lífs</t>
  </si>
  <si>
    <t>Postulakirkjan Beth-Shekhinah</t>
  </si>
  <si>
    <t>Nýja Avalon</t>
  </si>
  <si>
    <t>DíaMat</t>
  </si>
  <si>
    <t>Ananda Marga</t>
  </si>
  <si>
    <t>Stofnun Múslima á Íslandi</t>
  </si>
  <si>
    <t>Bænahúsið</t>
  </si>
  <si>
    <t>Ásatrúarfélagið</t>
  </si>
  <si>
    <t>Bahá'í samfélag</t>
  </si>
  <si>
    <t>Fríkirkjan Vegurinn</t>
  </si>
  <si>
    <t>Loftstofan baptistakirkjan</t>
  </si>
  <si>
    <t>Hjálpræðisherinn trúfélag</t>
  </si>
  <si>
    <t>Ótilgreint</t>
  </si>
  <si>
    <t>Utan trú- og lífsskoðunarfélaga</t>
  </si>
  <si>
    <t>Heiti trúfélags og lífsskoðunarfélags</t>
  </si>
  <si>
    <t>Félag Tíbet búddista</t>
  </si>
  <si>
    <t>Skráning nær til einstaklinga sem eru  búsettir hér á landi</t>
  </si>
  <si>
    <t>-</t>
  </si>
  <si>
    <t>(</t>
  </si>
  <si>
    <t>Vitund</t>
  </si>
  <si>
    <t>)</t>
  </si>
  <si>
    <t>Demantsleið búddismans</t>
  </si>
  <si>
    <t>Tölurnar byggjast á skráningu í þjóðskrá þann 1. hvers mánaðar.</t>
  </si>
  <si>
    <t>=</t>
  </si>
  <si>
    <t>Lakulish jóga á Íslandi</t>
  </si>
  <si>
    <t>:</t>
  </si>
  <si>
    <t>Eþíópíska Tewahedo rétttrúnaðarkirkjan</t>
  </si>
  <si>
    <t>*</t>
  </si>
  <si>
    <t>Wat Phra búddistasamtökin</t>
  </si>
  <si>
    <t>!</t>
  </si>
  <si>
    <t>ICCI</t>
  </si>
  <si>
    <t>"</t>
  </si>
  <si>
    <t>Menningarfélag gyðinga</t>
  </si>
  <si>
    <t>10023</t>
  </si>
  <si>
    <t>229486</t>
  </si>
  <si>
    <t>14717</t>
  </si>
  <si>
    <t>7398</t>
  </si>
  <si>
    <t>5432</t>
  </si>
  <si>
    <t>29124</t>
  </si>
  <si>
    <t>60400</t>
  </si>
  <si>
    <t>36</t>
  </si>
  <si>
    <t>2106</t>
  </si>
  <si>
    <t>616</t>
  </si>
  <si>
    <t>3208</t>
  </si>
  <si>
    <t>207</t>
  </si>
  <si>
    <t>158</t>
  </si>
  <si>
    <t>13</t>
  </si>
  <si>
    <t>30</t>
  </si>
  <si>
    <t>123</t>
  </si>
  <si>
    <t>478</t>
  </si>
  <si>
    <t>22</t>
  </si>
  <si>
    <t>44</t>
  </si>
  <si>
    <t>3</t>
  </si>
  <si>
    <t>55</t>
  </si>
  <si>
    <t>27</t>
  </si>
  <si>
    <t>338</t>
  </si>
  <si>
    <t>456</t>
  </si>
  <si>
    <t>23</t>
  </si>
  <si>
    <t>220</t>
  </si>
  <si>
    <t>4510</t>
  </si>
  <si>
    <t>1096</t>
  </si>
  <si>
    <t>150</t>
  </si>
  <si>
    <t>104</t>
  </si>
  <si>
    <t>45</t>
  </si>
  <si>
    <t>17</t>
  </si>
  <si>
    <t>42</t>
  </si>
  <si>
    <t>586</t>
  </si>
  <si>
    <t>399</t>
  </si>
  <si>
    <t>241</t>
  </si>
  <si>
    <t>157</t>
  </si>
  <si>
    <t>113</t>
  </si>
  <si>
    <t>656</t>
  </si>
  <si>
    <t>25</t>
  </si>
  <si>
    <t>202</t>
  </si>
  <si>
    <t>136</t>
  </si>
  <si>
    <t>782</t>
  </si>
  <si>
    <t>382</t>
  </si>
  <si>
    <t>83</t>
  </si>
  <si>
    <t>595</t>
  </si>
  <si>
    <t>161</t>
  </si>
  <si>
    <t>33</t>
  </si>
  <si>
    <t>65</t>
  </si>
  <si>
    <t>24</t>
  </si>
  <si>
    <t xml:space="preserve">" </t>
  </si>
  <si>
    <t>&lt;</t>
  </si>
  <si>
    <t>Fjöldi skráðra í trú- og lífsskoðunarfélög þann 1. desember  s.l. og samanburður við fjölda þann 1. desember 2019 og 2020</t>
  </si>
  <si>
    <t>Br. m/1.des 2020 og 1. des.  2021</t>
  </si>
  <si>
    <t>Br. m/1.12.2020 og 1.12.2021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</si>
</sst>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$-40F]d/\ mmmm\ yyyy;@"/>
  </numFmts>
  <fonts count="9" x14ac:knownFonts="1"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left"/>
    </xf>
    <xf numFmtId="165" fontId="3" fillId="3" borderId="1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left"/>
    </xf>
    <xf numFmtId="0" fontId="2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/>
    </xf>
    <xf numFmtId="0" fontId="0" fillId="2" borderId="0" xfId="0" applyFill="1" applyBorder="1"/>
    <xf numFmtId="3" fontId="2" fillId="2" borderId="0" xfId="0" applyNumberFormat="1" applyFont="1" applyFill="1" applyAlignment="1">
      <alignment horizontal="center"/>
    </xf>
    <xf numFmtId="3" fontId="2" fillId="4" borderId="0" xfId="0" applyNumberFormat="1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3" fontId="0" fillId="4" borderId="0" xfId="0" applyNumberFormat="1" applyFont="1" applyFill="1" applyAlignment="1">
      <alignment horizontal="center"/>
    </xf>
    <xf numFmtId="0" fontId="5" fillId="2" borderId="0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0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165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4" fontId="2" fillId="4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0" xfId="0" applyFont="1" applyFill="1"/>
    <xf numFmtId="0" fontId="2" fillId="2" borderId="0" xfId="0" applyFont="1" applyFill="1" applyBorder="1" applyAlignment="1">
      <alignment horizontal="center"/>
    </xf>
    <xf numFmtId="3" fontId="2" fillId="4" borderId="0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3" fontId="0" fillId="2" borderId="0" xfId="0" applyNumberFormat="1" applyFill="1"/>
    <xf numFmtId="3" fontId="4" fillId="2" borderId="0" xfId="0" applyNumberFormat="1" applyFont="1" applyFill="1" applyBorder="1" applyAlignment="1">
      <alignment horizontal="center"/>
    </xf>
    <xf numFmtId="164" fontId="0" fillId="2" borderId="0" xfId="1" applyNumberFormat="1" applyFont="1" applyFill="1" applyAlignment="1">
      <alignment horizontal="center"/>
    </xf>
    <xf numFmtId="0" fontId="4" fillId="2" borderId="0" xfId="0" applyFont="1" applyFill="1" applyAlignment="1">
      <alignment horizontal="right"/>
    </xf>
    <xf numFmtId="3" fontId="4" fillId="2" borderId="0" xfId="0" applyNumberFormat="1" applyFont="1" applyFill="1" applyAlignment="1">
      <alignment horizontal="right"/>
    </xf>
    <xf numFmtId="0" fontId="0" fillId="2" borderId="0" xfId="0" applyFill="1" applyBorder="1" applyAlignment="1">
      <alignment wrapText="1"/>
    </xf>
    <xf numFmtId="0" fontId="2" fillId="2" borderId="2" xfId="0" applyFont="1" applyFill="1" applyBorder="1" applyAlignment="1">
      <alignment horizontal="left"/>
    </xf>
    <xf numFmtId="3" fontId="2" fillId="2" borderId="2" xfId="0" applyNumberFormat="1" applyFont="1" applyFill="1" applyBorder="1" applyAlignment="1">
      <alignment horizontal="center"/>
    </xf>
    <xf numFmtId="3" fontId="0" fillId="2" borderId="2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49" fontId="4" fillId="2" borderId="0" xfId="0" applyNumberFormat="1" applyFont="1" applyFill="1"/>
    <xf numFmtId="49" fontId="4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0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</cellXfs>
  <cellStyles count="2">
    <cellStyle name="Normal" xfId="0" builtinId="0"/>
    <cellStyle name="Percent" xfId="1" builtinId="5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"/>
  <sheetViews>
    <sheetView tabSelected="1" topLeftCell="A49" zoomScale="76" zoomScaleNormal="76" workbookViewId="0">
      <selection activeCell="E61" sqref="E61"/>
    </sheetView>
  </sheetViews>
  <sheetFormatPr defaultColWidth="9.28515625" defaultRowHeight="15" x14ac:dyDescent="0.25"/>
  <cols>
    <col min="1" max="1" width="3.42578125" style="20" customWidth="1"/>
    <col min="2" max="2" width="42.28515625" style="2" bestFit="1" customWidth="1"/>
    <col min="3" max="3" width="22.5703125" style="1" bestFit="1" customWidth="1"/>
    <col min="4" max="4" width="24" style="1" bestFit="1" customWidth="1"/>
    <col min="5" max="5" width="20" style="1" bestFit="1" customWidth="1"/>
    <col min="6" max="6" width="30.7109375" style="1" customWidth="1"/>
    <col min="7" max="7" width="29" style="1" customWidth="1"/>
    <col min="8" max="8" width="9.28515625" style="3"/>
    <col min="9" max="9" width="3.28515625" style="25" bestFit="1" customWidth="1"/>
    <col min="10" max="10" width="8.7109375" style="36" customWidth="1"/>
    <col min="11" max="11" width="9.5703125" style="25" bestFit="1" customWidth="1"/>
    <col min="12" max="12" width="9.28515625" style="36"/>
    <col min="13" max="13" width="12.7109375" style="46" customWidth="1"/>
    <col min="14" max="14" width="8.7109375" style="3" customWidth="1"/>
    <col min="15" max="16384" width="9.28515625" style="3"/>
  </cols>
  <sheetData>
    <row r="1" spans="1:19" ht="18.75" x14ac:dyDescent="0.3">
      <c r="A1" s="16" t="s">
        <v>160</v>
      </c>
    </row>
    <row r="2" spans="1:19" x14ac:dyDescent="0.25">
      <c r="A2" s="17" t="s">
        <v>91</v>
      </c>
    </row>
    <row r="3" spans="1:19" x14ac:dyDescent="0.25">
      <c r="A3" s="18"/>
    </row>
    <row r="4" spans="1:19" ht="15.75" thickBot="1" x14ac:dyDescent="0.3">
      <c r="A4" s="19"/>
      <c r="B4" s="5" t="s">
        <v>89</v>
      </c>
      <c r="C4" s="6">
        <v>43800</v>
      </c>
      <c r="D4" s="6">
        <v>44166</v>
      </c>
      <c r="E4" s="6">
        <v>44531</v>
      </c>
      <c r="F4" s="21" t="s">
        <v>161</v>
      </c>
      <c r="G4" s="22" t="s">
        <v>162</v>
      </c>
      <c r="I4" s="1"/>
      <c r="M4" s="20"/>
    </row>
    <row r="5" spans="1:19" x14ac:dyDescent="0.25">
      <c r="A5" s="26">
        <v>1</v>
      </c>
      <c r="B5" s="4" t="s">
        <v>40</v>
      </c>
      <c r="C5" s="12">
        <v>231154</v>
      </c>
      <c r="D5" s="12">
        <v>229717</v>
      </c>
      <c r="E5" s="12">
        <v>229314</v>
      </c>
      <c r="F5" s="14">
        <f>E5-D5</f>
        <v>-403</v>
      </c>
      <c r="G5" s="24">
        <f t="shared" ref="G5:G32" si="0">E5/D5-1</f>
        <v>-1.7543325047776337E-3</v>
      </c>
      <c r="I5" s="1"/>
      <c r="J5" s="43" t="s">
        <v>109</v>
      </c>
      <c r="K5" s="47">
        <v>1</v>
      </c>
      <c r="L5" s="48">
        <v>229314</v>
      </c>
      <c r="M5" s="34">
        <f>L5-E5</f>
        <v>0</v>
      </c>
      <c r="N5" s="33"/>
    </row>
    <row r="6" spans="1:19" x14ac:dyDescent="0.25">
      <c r="A6" s="26">
        <v>7</v>
      </c>
      <c r="B6" s="7" t="s">
        <v>46</v>
      </c>
      <c r="C6" s="13">
        <v>14554</v>
      </c>
      <c r="D6" s="13">
        <v>14651</v>
      </c>
      <c r="E6" s="13">
        <v>14739</v>
      </c>
      <c r="F6" s="15">
        <f t="shared" ref="F6:F32" si="1">E6-D6</f>
        <v>88</v>
      </c>
      <c r="G6" s="23">
        <f t="shared" si="0"/>
        <v>6.0064159443040666E-3</v>
      </c>
      <c r="I6" s="1"/>
      <c r="J6" s="43" t="s">
        <v>110</v>
      </c>
      <c r="K6" s="47">
        <v>7</v>
      </c>
      <c r="L6" s="48">
        <v>14739</v>
      </c>
      <c r="M6" s="34">
        <f t="shared" ref="M6:M61" si="2">L6-E6</f>
        <v>0</v>
      </c>
      <c r="N6" s="33"/>
      <c r="O6" s="11"/>
      <c r="P6" s="11"/>
      <c r="Q6" s="11"/>
      <c r="R6" s="11"/>
      <c r="S6" s="11"/>
    </row>
    <row r="7" spans="1:19" x14ac:dyDescent="0.25">
      <c r="A7" s="26">
        <v>2</v>
      </c>
      <c r="B7" s="4" t="s">
        <v>41</v>
      </c>
      <c r="C7" s="12">
        <v>10004</v>
      </c>
      <c r="D7" s="12">
        <v>10027</v>
      </c>
      <c r="E7" s="12">
        <v>10011</v>
      </c>
      <c r="F7" s="14">
        <f t="shared" si="1"/>
        <v>-16</v>
      </c>
      <c r="G7" s="24">
        <f t="shared" si="0"/>
        <v>-1.595691632591989E-3</v>
      </c>
      <c r="I7" s="1"/>
      <c r="J7" s="44" t="s">
        <v>108</v>
      </c>
      <c r="K7" s="47">
        <v>2</v>
      </c>
      <c r="L7" s="48">
        <v>10011</v>
      </c>
      <c r="M7" s="34">
        <f t="shared" si="2"/>
        <v>0</v>
      </c>
      <c r="N7" s="33"/>
      <c r="O7" s="11"/>
      <c r="P7" s="11"/>
      <c r="Q7" s="11"/>
      <c r="R7" s="11"/>
      <c r="S7" s="11"/>
    </row>
    <row r="8" spans="1:19" x14ac:dyDescent="0.25">
      <c r="A8" s="26">
        <v>8</v>
      </c>
      <c r="B8" s="7" t="s">
        <v>47</v>
      </c>
      <c r="C8" s="13">
        <v>7199</v>
      </c>
      <c r="D8" s="13">
        <v>7338</v>
      </c>
      <c r="E8" s="13">
        <v>7419</v>
      </c>
      <c r="F8" s="15">
        <f t="shared" si="1"/>
        <v>81</v>
      </c>
      <c r="G8" s="23">
        <f t="shared" si="0"/>
        <v>1.1038430089942874E-2</v>
      </c>
      <c r="I8" s="1"/>
      <c r="J8" s="44" t="s">
        <v>111</v>
      </c>
      <c r="K8" s="47">
        <v>8</v>
      </c>
      <c r="L8" s="48">
        <v>7419</v>
      </c>
      <c r="M8" s="34">
        <f t="shared" si="2"/>
        <v>0</v>
      </c>
      <c r="N8" s="33"/>
      <c r="O8" s="11"/>
      <c r="P8" s="11"/>
      <c r="Q8" s="11"/>
      <c r="R8" s="11"/>
      <c r="S8" s="11"/>
    </row>
    <row r="9" spans="1:19" x14ac:dyDescent="0.25">
      <c r="A9" s="26" t="s">
        <v>16</v>
      </c>
      <c r="B9" s="4" t="s">
        <v>82</v>
      </c>
      <c r="C9" s="12">
        <v>4723</v>
      </c>
      <c r="D9" s="12">
        <v>5095</v>
      </c>
      <c r="E9" s="12">
        <v>5501</v>
      </c>
      <c r="F9" s="14">
        <f t="shared" si="1"/>
        <v>406</v>
      </c>
      <c r="G9" s="24">
        <f t="shared" si="0"/>
        <v>7.9685966633954886E-2</v>
      </c>
      <c r="I9" s="1"/>
      <c r="J9" s="43" t="s">
        <v>112</v>
      </c>
      <c r="K9" s="47" t="s">
        <v>16</v>
      </c>
      <c r="L9" s="48">
        <v>5501</v>
      </c>
      <c r="M9" s="34">
        <f t="shared" si="2"/>
        <v>0</v>
      </c>
      <c r="N9" s="33"/>
      <c r="O9" s="11"/>
      <c r="P9" s="11"/>
      <c r="Q9" s="11"/>
      <c r="R9" s="11"/>
      <c r="S9" s="11"/>
    </row>
    <row r="10" spans="1:19" x14ac:dyDescent="0.25">
      <c r="A10" s="26" t="s">
        <v>38</v>
      </c>
      <c r="B10" s="7" t="s">
        <v>58</v>
      </c>
      <c r="C10" s="13">
        <v>3470</v>
      </c>
      <c r="D10" s="13">
        <v>4039</v>
      </c>
      <c r="E10" s="13">
        <v>4618</v>
      </c>
      <c r="F10" s="15">
        <f t="shared" si="1"/>
        <v>579</v>
      </c>
      <c r="G10" s="23">
        <f t="shared" si="0"/>
        <v>0.14335231492943801</v>
      </c>
      <c r="I10" s="1"/>
      <c r="J10" s="43" t="s">
        <v>134</v>
      </c>
      <c r="K10" s="47" t="s">
        <v>38</v>
      </c>
      <c r="L10" s="48">
        <v>4618</v>
      </c>
      <c r="M10" s="34">
        <f t="shared" si="2"/>
        <v>0</v>
      </c>
      <c r="O10" s="11"/>
      <c r="P10" s="11"/>
      <c r="Q10" s="11"/>
      <c r="R10" s="11"/>
      <c r="S10" s="11"/>
    </row>
    <row r="11" spans="1:19" x14ac:dyDescent="0.25">
      <c r="A11" s="26">
        <v>3</v>
      </c>
      <c r="B11" s="9" t="s">
        <v>42</v>
      </c>
      <c r="C11" s="12">
        <v>3247</v>
      </c>
      <c r="D11" s="12">
        <v>3226</v>
      </c>
      <c r="E11" s="12">
        <v>3201</v>
      </c>
      <c r="F11" s="14">
        <f t="shared" si="1"/>
        <v>-25</v>
      </c>
      <c r="G11" s="24">
        <f t="shared" si="0"/>
        <v>-7.7495350278983244E-3</v>
      </c>
      <c r="I11" s="1"/>
      <c r="J11" s="43" t="s">
        <v>118</v>
      </c>
      <c r="K11" s="47">
        <v>3</v>
      </c>
      <c r="L11" s="48">
        <v>3201</v>
      </c>
      <c r="M11" s="34">
        <f t="shared" si="2"/>
        <v>0</v>
      </c>
      <c r="N11" s="33"/>
      <c r="O11" s="11"/>
      <c r="P11" s="11"/>
      <c r="Q11" s="11"/>
      <c r="R11" s="11"/>
      <c r="S11" s="11"/>
    </row>
    <row r="12" spans="1:19" x14ac:dyDescent="0.25">
      <c r="A12" s="26">
        <v>6</v>
      </c>
      <c r="B12" s="10" t="s">
        <v>45</v>
      </c>
      <c r="C12" s="13">
        <v>2105</v>
      </c>
      <c r="D12" s="13">
        <v>2113</v>
      </c>
      <c r="E12" s="13">
        <v>2108</v>
      </c>
      <c r="F12" s="15">
        <f t="shared" si="1"/>
        <v>-5</v>
      </c>
      <c r="G12" s="23">
        <f t="shared" si="0"/>
        <v>-2.3663038334121866E-3</v>
      </c>
      <c r="I12" s="1"/>
      <c r="J12" s="43" t="s">
        <v>116</v>
      </c>
      <c r="K12" s="47">
        <v>6</v>
      </c>
      <c r="L12" s="48">
        <v>2108</v>
      </c>
      <c r="M12" s="34">
        <f t="shared" si="2"/>
        <v>0</v>
      </c>
      <c r="N12" s="33"/>
      <c r="O12" s="11"/>
      <c r="P12" s="11"/>
      <c r="Q12" s="11"/>
      <c r="R12" s="11"/>
      <c r="S12" s="11"/>
    </row>
    <row r="13" spans="1:19" x14ac:dyDescent="0.25">
      <c r="A13" s="26" t="s">
        <v>24</v>
      </c>
      <c r="B13" s="8" t="s">
        <v>48</v>
      </c>
      <c r="C13" s="12">
        <v>1113</v>
      </c>
      <c r="D13" s="12">
        <v>1125</v>
      </c>
      <c r="E13" s="12">
        <v>1093</v>
      </c>
      <c r="F13" s="14">
        <f t="shared" si="1"/>
        <v>-32</v>
      </c>
      <c r="G13" s="24">
        <f t="shared" si="0"/>
        <v>-2.8444444444444494E-2</v>
      </c>
      <c r="I13" s="1"/>
      <c r="J13" s="43" t="s">
        <v>135</v>
      </c>
      <c r="K13" s="47" t="s">
        <v>24</v>
      </c>
      <c r="L13" s="48">
        <v>1093</v>
      </c>
      <c r="M13" s="34">
        <f t="shared" si="2"/>
        <v>0</v>
      </c>
      <c r="N13" s="33"/>
      <c r="O13" s="11"/>
      <c r="P13" s="11"/>
      <c r="Q13" s="11"/>
      <c r="R13" s="11"/>
      <c r="S13" s="11"/>
    </row>
    <row r="14" spans="1:19" x14ac:dyDescent="0.25">
      <c r="A14" s="26" t="s">
        <v>32</v>
      </c>
      <c r="B14" s="10" t="s">
        <v>63</v>
      </c>
      <c r="C14" s="13">
        <v>734</v>
      </c>
      <c r="D14" s="13">
        <v>765</v>
      </c>
      <c r="E14" s="13">
        <v>786</v>
      </c>
      <c r="F14" s="15">
        <f t="shared" si="1"/>
        <v>21</v>
      </c>
      <c r="G14" s="23">
        <f t="shared" si="0"/>
        <v>2.7450980392156765E-2</v>
      </c>
      <c r="I14" s="1"/>
      <c r="J14" s="43" t="s">
        <v>150</v>
      </c>
      <c r="K14" s="47" t="s">
        <v>32</v>
      </c>
      <c r="L14" s="48">
        <v>786</v>
      </c>
      <c r="M14" s="34">
        <f t="shared" si="2"/>
        <v>0</v>
      </c>
      <c r="O14" s="11"/>
      <c r="P14" s="11"/>
      <c r="Q14" s="11"/>
      <c r="R14" s="11"/>
      <c r="S14" s="11"/>
    </row>
    <row r="15" spans="1:19" x14ac:dyDescent="0.25">
      <c r="A15" s="26" t="s">
        <v>25</v>
      </c>
      <c r="B15" s="8" t="s">
        <v>59</v>
      </c>
      <c r="C15" s="12">
        <v>1255</v>
      </c>
      <c r="D15" s="12">
        <v>916</v>
      </c>
      <c r="E15" s="12">
        <v>643</v>
      </c>
      <c r="F15" s="14">
        <f t="shared" si="1"/>
        <v>-273</v>
      </c>
      <c r="G15" s="24">
        <f t="shared" si="0"/>
        <v>-0.29803493449781659</v>
      </c>
      <c r="I15" s="1"/>
      <c r="J15" s="43" t="s">
        <v>146</v>
      </c>
      <c r="K15" s="47" t="s">
        <v>25</v>
      </c>
      <c r="L15" s="48">
        <v>643</v>
      </c>
      <c r="M15" s="34">
        <f t="shared" si="2"/>
        <v>0</v>
      </c>
      <c r="O15" s="11"/>
      <c r="P15" s="11"/>
      <c r="Q15" s="11"/>
      <c r="R15" s="11"/>
      <c r="S15" s="11"/>
    </row>
    <row r="16" spans="1:19" x14ac:dyDescent="0.25">
      <c r="A16" s="26">
        <v>4</v>
      </c>
      <c r="B16" s="10" t="s">
        <v>43</v>
      </c>
      <c r="C16" s="13">
        <v>628</v>
      </c>
      <c r="D16" s="13">
        <v>621</v>
      </c>
      <c r="E16" s="13">
        <v>615</v>
      </c>
      <c r="F16" s="15">
        <f t="shared" si="1"/>
        <v>-6</v>
      </c>
      <c r="G16" s="23">
        <f t="shared" si="0"/>
        <v>-9.6618357487923134E-3</v>
      </c>
      <c r="I16" s="1"/>
      <c r="J16" s="43" t="s">
        <v>117</v>
      </c>
      <c r="K16" s="47">
        <v>4</v>
      </c>
      <c r="L16" s="48">
        <v>615</v>
      </c>
      <c r="M16" s="34">
        <f t="shared" si="2"/>
        <v>0</v>
      </c>
      <c r="N16" s="33"/>
      <c r="O16" s="11"/>
      <c r="P16" s="11"/>
      <c r="Q16" s="11"/>
      <c r="R16" s="11"/>
      <c r="S16" s="11"/>
    </row>
    <row r="17" spans="1:19" x14ac:dyDescent="0.25">
      <c r="A17" s="26" t="s">
        <v>11</v>
      </c>
      <c r="B17" s="8" t="s">
        <v>67</v>
      </c>
      <c r="C17" s="12">
        <v>600</v>
      </c>
      <c r="D17" s="12">
        <v>602</v>
      </c>
      <c r="E17" s="12">
        <v>593</v>
      </c>
      <c r="F17" s="14">
        <f t="shared" si="1"/>
        <v>-9</v>
      </c>
      <c r="G17" s="24">
        <f t="shared" si="0"/>
        <v>-1.4950166112956853E-2</v>
      </c>
      <c r="I17" s="1"/>
      <c r="J17" s="44" t="s">
        <v>153</v>
      </c>
      <c r="K17" s="47" t="s">
        <v>11</v>
      </c>
      <c r="L17" s="48">
        <v>593</v>
      </c>
      <c r="M17" s="34">
        <f t="shared" si="2"/>
        <v>0</v>
      </c>
      <c r="N17" s="33"/>
      <c r="O17" s="11"/>
      <c r="P17" s="11"/>
      <c r="Q17" s="11"/>
      <c r="R17" s="11"/>
      <c r="S17" s="11"/>
    </row>
    <row r="18" spans="1:19" x14ac:dyDescent="0.25">
      <c r="A18" s="26" t="s">
        <v>33</v>
      </c>
      <c r="B18" s="10" t="s">
        <v>53</v>
      </c>
      <c r="C18" s="13">
        <v>621</v>
      </c>
      <c r="D18" s="13">
        <v>581</v>
      </c>
      <c r="E18" s="13">
        <v>580</v>
      </c>
      <c r="F18" s="15">
        <f t="shared" si="1"/>
        <v>-1</v>
      </c>
      <c r="G18" s="23">
        <f t="shared" si="0"/>
        <v>-1.7211703958691649E-3</v>
      </c>
      <c r="I18" s="1"/>
      <c r="J18" s="43" t="s">
        <v>141</v>
      </c>
      <c r="K18" s="47" t="s">
        <v>33</v>
      </c>
      <c r="L18" s="48">
        <v>580</v>
      </c>
      <c r="M18" s="34">
        <f t="shared" si="2"/>
        <v>0</v>
      </c>
      <c r="N18" s="33"/>
      <c r="O18" s="11"/>
      <c r="P18" s="11"/>
      <c r="Q18" s="11"/>
      <c r="R18" s="11"/>
      <c r="S18" s="11"/>
    </row>
    <row r="19" spans="1:19" x14ac:dyDescent="0.25">
      <c r="A19" s="26" t="s">
        <v>27</v>
      </c>
      <c r="B19" s="8" t="s">
        <v>80</v>
      </c>
      <c r="C19" s="12">
        <v>251</v>
      </c>
      <c r="D19" s="12">
        <v>393</v>
      </c>
      <c r="E19" s="12">
        <v>484</v>
      </c>
      <c r="F19" s="14">
        <f t="shared" si="1"/>
        <v>91</v>
      </c>
      <c r="G19" s="24">
        <f t="shared" si="0"/>
        <v>0.23155216284987268</v>
      </c>
      <c r="I19" s="1"/>
      <c r="J19" s="43" t="s">
        <v>124</v>
      </c>
      <c r="K19" s="47" t="s">
        <v>27</v>
      </c>
      <c r="L19" s="48">
        <v>484</v>
      </c>
      <c r="M19" s="34">
        <f t="shared" si="2"/>
        <v>0</v>
      </c>
      <c r="N19" s="33"/>
      <c r="O19" s="11"/>
      <c r="P19" s="11"/>
      <c r="Q19" s="11"/>
      <c r="R19" s="11"/>
      <c r="S19" s="11"/>
    </row>
    <row r="20" spans="1:19" x14ac:dyDescent="0.25">
      <c r="A20" s="26" t="s">
        <v>15</v>
      </c>
      <c r="B20" s="10" t="s">
        <v>84</v>
      </c>
      <c r="C20" s="13">
        <v>502</v>
      </c>
      <c r="D20" s="13">
        <v>475</v>
      </c>
      <c r="E20" s="13">
        <v>454</v>
      </c>
      <c r="F20" s="15">
        <f t="shared" si="1"/>
        <v>-21</v>
      </c>
      <c r="G20" s="23">
        <f t="shared" si="0"/>
        <v>-4.4210526315789478E-2</v>
      </c>
      <c r="I20" s="1"/>
      <c r="J20" s="43" t="s">
        <v>131</v>
      </c>
      <c r="K20" s="47" t="s">
        <v>15</v>
      </c>
      <c r="L20" s="48">
        <v>454</v>
      </c>
      <c r="M20" s="34">
        <f t="shared" si="2"/>
        <v>0</v>
      </c>
      <c r="O20" s="11"/>
      <c r="P20" s="11"/>
      <c r="Q20" s="11"/>
      <c r="R20" s="11"/>
      <c r="S20" s="11"/>
    </row>
    <row r="21" spans="1:19" x14ac:dyDescent="0.25">
      <c r="A21" s="26" t="s">
        <v>17</v>
      </c>
      <c r="B21" s="8" t="s">
        <v>54</v>
      </c>
      <c r="C21" s="12">
        <v>428</v>
      </c>
      <c r="D21" s="12">
        <v>412</v>
      </c>
      <c r="E21" s="12">
        <v>397</v>
      </c>
      <c r="F21" s="14">
        <f t="shared" si="1"/>
        <v>-15</v>
      </c>
      <c r="G21" s="24">
        <f t="shared" si="0"/>
        <v>-3.6407766990291246E-2</v>
      </c>
      <c r="I21" s="1"/>
      <c r="J21" s="43" t="s">
        <v>142</v>
      </c>
      <c r="K21" s="47" t="s">
        <v>17</v>
      </c>
      <c r="L21" s="48">
        <v>397</v>
      </c>
      <c r="M21" s="34">
        <f>L21-E21</f>
        <v>0</v>
      </c>
      <c r="O21" s="11"/>
      <c r="P21" s="11"/>
      <c r="Q21" s="11"/>
      <c r="R21" s="11"/>
      <c r="S21" s="11"/>
    </row>
    <row r="22" spans="1:19" x14ac:dyDescent="0.25">
      <c r="A22" s="26" t="s">
        <v>29</v>
      </c>
      <c r="B22" s="10" t="s">
        <v>74</v>
      </c>
      <c r="C22" s="13">
        <v>372</v>
      </c>
      <c r="D22" s="13">
        <v>451</v>
      </c>
      <c r="E22" s="13" t="s">
        <v>92</v>
      </c>
      <c r="F22" s="13" t="s">
        <v>92</v>
      </c>
      <c r="G22" s="13" t="s">
        <v>92</v>
      </c>
      <c r="I22" s="1"/>
      <c r="M22" s="34"/>
      <c r="P22" s="11"/>
      <c r="Q22" s="11"/>
      <c r="R22" s="11"/>
      <c r="S22" s="11"/>
    </row>
    <row r="23" spans="1:19" x14ac:dyDescent="0.25">
      <c r="A23" s="26" t="s">
        <v>37</v>
      </c>
      <c r="B23" s="8" t="s">
        <v>64</v>
      </c>
      <c r="C23" s="12">
        <v>373</v>
      </c>
      <c r="D23" s="12">
        <v>385</v>
      </c>
      <c r="E23" s="12">
        <v>381</v>
      </c>
      <c r="F23" s="14">
        <f t="shared" si="1"/>
        <v>-4</v>
      </c>
      <c r="G23" s="24">
        <f t="shared" si="0"/>
        <v>-1.0389610389610393E-2</v>
      </c>
      <c r="I23" s="1"/>
      <c r="J23" s="43" t="s">
        <v>151</v>
      </c>
      <c r="K23" s="47" t="s">
        <v>37</v>
      </c>
      <c r="L23" s="48">
        <v>381</v>
      </c>
      <c r="M23" s="34">
        <f t="shared" ref="M22:M28" si="3">L23-E23</f>
        <v>0</v>
      </c>
      <c r="P23" s="11"/>
      <c r="Q23" s="11"/>
      <c r="R23" s="11"/>
      <c r="S23" s="11"/>
    </row>
    <row r="24" spans="1:19" x14ac:dyDescent="0.25">
      <c r="A24" s="26" t="s">
        <v>21</v>
      </c>
      <c r="B24" s="10" t="s">
        <v>83</v>
      </c>
      <c r="C24" s="13">
        <v>353</v>
      </c>
      <c r="D24" s="13">
        <v>342</v>
      </c>
      <c r="E24" s="13">
        <v>338</v>
      </c>
      <c r="F24" s="15">
        <f t="shared" si="1"/>
        <v>-4</v>
      </c>
      <c r="G24" s="23">
        <f t="shared" si="0"/>
        <v>-1.1695906432748537E-2</v>
      </c>
      <c r="I24" s="1"/>
      <c r="J24" s="43" t="s">
        <v>130</v>
      </c>
      <c r="K24" s="47" t="s">
        <v>21</v>
      </c>
      <c r="L24" s="48">
        <v>338</v>
      </c>
      <c r="M24" s="34">
        <f t="shared" si="3"/>
        <v>0</v>
      </c>
      <c r="N24" s="33"/>
      <c r="O24" s="38"/>
      <c r="P24" s="11"/>
      <c r="Q24" s="11"/>
      <c r="R24" s="11"/>
      <c r="S24" s="11"/>
    </row>
    <row r="25" spans="1:19" x14ac:dyDescent="0.25">
      <c r="A25" s="26" t="s">
        <v>34</v>
      </c>
      <c r="B25" s="8" t="s">
        <v>55</v>
      </c>
      <c r="C25" s="12">
        <v>243</v>
      </c>
      <c r="D25" s="12">
        <v>246</v>
      </c>
      <c r="E25" s="12">
        <v>239</v>
      </c>
      <c r="F25" s="14">
        <f t="shared" si="1"/>
        <v>-7</v>
      </c>
      <c r="G25" s="24">
        <f t="shared" si="0"/>
        <v>-2.8455284552845517E-2</v>
      </c>
      <c r="I25" s="1"/>
      <c r="J25" s="43" t="s">
        <v>143</v>
      </c>
      <c r="K25" s="47" t="s">
        <v>34</v>
      </c>
      <c r="L25" s="48">
        <v>239</v>
      </c>
      <c r="M25" s="34">
        <f t="shared" si="3"/>
        <v>0</v>
      </c>
      <c r="N25" s="33"/>
      <c r="O25" s="11"/>
      <c r="P25" s="11"/>
      <c r="Q25" s="11"/>
      <c r="R25" s="11"/>
      <c r="S25" s="11"/>
    </row>
    <row r="26" spans="1:19" x14ac:dyDescent="0.25">
      <c r="A26" s="26" t="s">
        <v>13</v>
      </c>
      <c r="B26" s="10" t="s">
        <v>68</v>
      </c>
      <c r="C26" s="13">
        <v>195</v>
      </c>
      <c r="D26" s="13">
        <v>229</v>
      </c>
      <c r="E26" s="13">
        <v>215</v>
      </c>
      <c r="F26" s="15">
        <f t="shared" si="1"/>
        <v>-14</v>
      </c>
      <c r="G26" s="23">
        <f t="shared" si="0"/>
        <v>-6.1135371179039333E-2</v>
      </c>
      <c r="I26" s="1"/>
      <c r="J26" s="43" t="s">
        <v>133</v>
      </c>
      <c r="K26" s="47" t="s">
        <v>13</v>
      </c>
      <c r="L26" s="48">
        <v>215</v>
      </c>
      <c r="M26" s="34">
        <f>L26-E26</f>
        <v>0</v>
      </c>
      <c r="N26" s="33"/>
      <c r="O26" s="11"/>
      <c r="P26" s="11"/>
      <c r="Q26" s="11"/>
      <c r="R26" s="11"/>
      <c r="S26" s="11"/>
    </row>
    <row r="27" spans="1:19" x14ac:dyDescent="0.25">
      <c r="A27" s="26" t="s">
        <v>10</v>
      </c>
      <c r="B27" s="8" t="s">
        <v>61</v>
      </c>
      <c r="C27" s="12">
        <v>179</v>
      </c>
      <c r="D27" s="12">
        <v>194</v>
      </c>
      <c r="E27" s="12">
        <v>211</v>
      </c>
      <c r="F27" s="14">
        <f t="shared" si="1"/>
        <v>17</v>
      </c>
      <c r="G27" s="24">
        <f t="shared" si="0"/>
        <v>8.7628865979381354E-2</v>
      </c>
      <c r="I27" s="1"/>
      <c r="J27" s="44" t="s">
        <v>148</v>
      </c>
      <c r="K27" s="47" t="s">
        <v>10</v>
      </c>
      <c r="L27" s="48">
        <v>211</v>
      </c>
      <c r="M27" s="34">
        <f t="shared" si="3"/>
        <v>0</v>
      </c>
      <c r="N27" s="33"/>
      <c r="O27" s="11"/>
      <c r="P27" s="11"/>
      <c r="Q27" s="11"/>
      <c r="R27" s="11"/>
      <c r="S27" s="11"/>
    </row>
    <row r="28" spans="1:19" x14ac:dyDescent="0.25">
      <c r="A28" s="26" t="s">
        <v>12</v>
      </c>
      <c r="B28" s="10" t="s">
        <v>73</v>
      </c>
      <c r="C28" s="13">
        <v>172</v>
      </c>
      <c r="D28" s="13">
        <v>172</v>
      </c>
      <c r="E28" s="13">
        <v>161</v>
      </c>
      <c r="F28" s="15">
        <f t="shared" si="1"/>
        <v>-11</v>
      </c>
      <c r="G28" s="23">
        <f t="shared" si="0"/>
        <v>-6.3953488372093026E-2</v>
      </c>
      <c r="I28" s="1"/>
      <c r="J28" s="43" t="s">
        <v>154</v>
      </c>
      <c r="K28" s="47" t="s">
        <v>12</v>
      </c>
      <c r="L28" s="48">
        <v>161</v>
      </c>
      <c r="M28" s="34">
        <f t="shared" si="3"/>
        <v>0</v>
      </c>
      <c r="N28" s="33"/>
      <c r="O28" s="11"/>
      <c r="P28" s="11"/>
      <c r="Q28" s="11"/>
      <c r="R28" s="11"/>
      <c r="S28" s="11"/>
    </row>
    <row r="29" spans="1:19" x14ac:dyDescent="0.25">
      <c r="A29" s="26" t="s">
        <v>8</v>
      </c>
      <c r="B29" s="8" t="s">
        <v>56</v>
      </c>
      <c r="C29" s="12">
        <v>163</v>
      </c>
      <c r="D29" s="12">
        <v>159</v>
      </c>
      <c r="E29" s="12">
        <v>156</v>
      </c>
      <c r="F29" s="14">
        <f t="shared" si="1"/>
        <v>-3</v>
      </c>
      <c r="G29" s="24">
        <f t="shared" si="0"/>
        <v>-1.8867924528301883E-2</v>
      </c>
      <c r="I29" s="1"/>
      <c r="J29" s="44" t="s">
        <v>144</v>
      </c>
      <c r="K29" s="47" t="s">
        <v>8</v>
      </c>
      <c r="L29" s="48">
        <v>156</v>
      </c>
      <c r="M29" s="34">
        <f t="shared" si="2"/>
        <v>0</v>
      </c>
      <c r="O29" s="11"/>
      <c r="P29" s="11"/>
      <c r="Q29" s="11"/>
      <c r="R29" s="11"/>
      <c r="S29" s="11"/>
    </row>
    <row r="30" spans="1:19" x14ac:dyDescent="0.25">
      <c r="A30" s="26" t="s">
        <v>18</v>
      </c>
      <c r="B30" s="10" t="s">
        <v>78</v>
      </c>
      <c r="C30" s="13">
        <v>132</v>
      </c>
      <c r="D30" s="13">
        <v>145</v>
      </c>
      <c r="E30" s="13">
        <v>157</v>
      </c>
      <c r="F30" s="15">
        <f t="shared" si="1"/>
        <v>12</v>
      </c>
      <c r="G30" s="23">
        <f t="shared" si="0"/>
        <v>8.2758620689655116E-2</v>
      </c>
      <c r="I30" s="1"/>
      <c r="J30" s="43" t="s">
        <v>120</v>
      </c>
      <c r="K30" s="47" t="s">
        <v>18</v>
      </c>
      <c r="L30" s="48">
        <v>157</v>
      </c>
      <c r="M30" s="34">
        <f t="shared" si="2"/>
        <v>0</v>
      </c>
      <c r="O30" s="11"/>
      <c r="P30" s="11"/>
      <c r="Q30" s="11"/>
      <c r="R30" s="11"/>
      <c r="S30" s="11"/>
    </row>
    <row r="31" spans="1:19" x14ac:dyDescent="0.25">
      <c r="A31" s="26" t="s">
        <v>19</v>
      </c>
      <c r="B31" s="8" t="s">
        <v>86</v>
      </c>
      <c r="C31" s="12">
        <v>95</v>
      </c>
      <c r="D31" s="12">
        <v>127</v>
      </c>
      <c r="E31" s="12">
        <v>157</v>
      </c>
      <c r="F31" s="14">
        <f t="shared" si="1"/>
        <v>30</v>
      </c>
      <c r="G31" s="24">
        <f t="shared" si="0"/>
        <v>0.23622047244094491</v>
      </c>
      <c r="I31" s="1"/>
      <c r="J31" s="43" t="s">
        <v>136</v>
      </c>
      <c r="K31" s="47" t="s">
        <v>19</v>
      </c>
      <c r="L31" s="48">
        <v>157</v>
      </c>
      <c r="M31" s="34">
        <f t="shared" si="2"/>
        <v>0</v>
      </c>
      <c r="P31" s="11"/>
      <c r="Q31" s="11"/>
      <c r="R31" s="11"/>
      <c r="S31" s="11"/>
    </row>
    <row r="32" spans="1:19" x14ac:dyDescent="0.25">
      <c r="A32" s="26" t="s">
        <v>5</v>
      </c>
      <c r="B32" s="10" t="s">
        <v>62</v>
      </c>
      <c r="C32" s="13">
        <v>126</v>
      </c>
      <c r="D32" s="13">
        <v>122</v>
      </c>
      <c r="E32" s="13">
        <v>138</v>
      </c>
      <c r="F32" s="15">
        <f t="shared" si="1"/>
        <v>16</v>
      </c>
      <c r="G32" s="23">
        <f t="shared" si="0"/>
        <v>0.13114754098360648</v>
      </c>
      <c r="I32" s="1"/>
      <c r="J32" s="44" t="s">
        <v>149</v>
      </c>
      <c r="K32" s="47" t="s">
        <v>5</v>
      </c>
      <c r="L32" s="48">
        <v>138</v>
      </c>
      <c r="M32" s="34">
        <f t="shared" si="2"/>
        <v>0</v>
      </c>
      <c r="P32" s="11"/>
      <c r="Q32" s="11"/>
      <c r="R32" s="11"/>
      <c r="S32" s="11"/>
    </row>
    <row r="33" spans="1:19" x14ac:dyDescent="0.25">
      <c r="A33" s="32" t="s">
        <v>102</v>
      </c>
      <c r="B33" s="8" t="s">
        <v>103</v>
      </c>
      <c r="C33" s="12" t="s">
        <v>92</v>
      </c>
      <c r="D33" s="12" t="s">
        <v>92</v>
      </c>
      <c r="E33" s="12">
        <v>125</v>
      </c>
      <c r="F33" s="12" t="s">
        <v>92</v>
      </c>
      <c r="G33" s="12" t="s">
        <v>92</v>
      </c>
      <c r="I33" s="1"/>
      <c r="J33" s="44" t="s">
        <v>123</v>
      </c>
      <c r="K33" s="47" t="s">
        <v>102</v>
      </c>
      <c r="L33" s="48">
        <v>125</v>
      </c>
      <c r="M33" s="34">
        <f t="shared" si="2"/>
        <v>0</v>
      </c>
      <c r="P33" s="11"/>
      <c r="Q33" s="11"/>
      <c r="R33" s="11"/>
      <c r="S33" s="11"/>
    </row>
    <row r="34" spans="1:19" x14ac:dyDescent="0.25">
      <c r="A34" s="26" t="s">
        <v>22</v>
      </c>
      <c r="B34" s="10" t="s">
        <v>57</v>
      </c>
      <c r="C34" s="13">
        <v>115</v>
      </c>
      <c r="D34" s="13">
        <v>108</v>
      </c>
      <c r="E34" s="13">
        <v>114</v>
      </c>
      <c r="F34" s="15">
        <f>E34-D34</f>
        <v>6</v>
      </c>
      <c r="G34" s="23">
        <f>E34/D34-1</f>
        <v>5.555555555555558E-2</v>
      </c>
      <c r="I34" s="1"/>
      <c r="J34" s="43" t="s">
        <v>145</v>
      </c>
      <c r="K34" s="47" t="s">
        <v>22</v>
      </c>
      <c r="L34" s="48">
        <v>114</v>
      </c>
      <c r="M34" s="34">
        <f t="shared" si="2"/>
        <v>0</v>
      </c>
      <c r="P34" s="11"/>
      <c r="Q34" s="11"/>
      <c r="R34" s="11"/>
      <c r="S34" s="11"/>
    </row>
    <row r="35" spans="1:19" x14ac:dyDescent="0.25">
      <c r="A35" s="26" t="s">
        <v>0</v>
      </c>
      <c r="B35" s="8" t="s">
        <v>49</v>
      </c>
      <c r="C35" s="12">
        <v>110</v>
      </c>
      <c r="D35" s="12">
        <v>106</v>
      </c>
      <c r="E35" s="12">
        <v>104</v>
      </c>
      <c r="F35" s="14">
        <f>E35-D35</f>
        <v>-2</v>
      </c>
      <c r="G35" s="24">
        <f>E35/D35-1</f>
        <v>-1.8867924528301883E-2</v>
      </c>
      <c r="I35" s="1"/>
      <c r="J35" s="44" t="s">
        <v>137</v>
      </c>
      <c r="K35" s="47" t="s">
        <v>0</v>
      </c>
      <c r="L35" s="48">
        <v>104</v>
      </c>
      <c r="M35" s="34">
        <f t="shared" si="2"/>
        <v>0</v>
      </c>
      <c r="P35" s="11"/>
      <c r="Q35" s="11"/>
      <c r="R35" s="11"/>
      <c r="S35" s="11"/>
    </row>
    <row r="36" spans="1:19" x14ac:dyDescent="0.25">
      <c r="A36" s="32" t="s">
        <v>104</v>
      </c>
      <c r="B36" s="10" t="s">
        <v>105</v>
      </c>
      <c r="C36" s="13" t="s">
        <v>92</v>
      </c>
      <c r="D36" s="13" t="s">
        <v>92</v>
      </c>
      <c r="E36" s="13">
        <v>229</v>
      </c>
      <c r="F36" s="13" t="s">
        <v>92</v>
      </c>
      <c r="G36" s="13" t="s">
        <v>92</v>
      </c>
      <c r="I36" s="1"/>
      <c r="J36" s="43" t="s">
        <v>119</v>
      </c>
      <c r="K36" s="47" t="s">
        <v>104</v>
      </c>
      <c r="L36" s="36">
        <v>229</v>
      </c>
      <c r="M36" s="34">
        <f t="shared" si="2"/>
        <v>0</v>
      </c>
      <c r="N36" s="33"/>
      <c r="P36" s="11"/>
      <c r="R36" s="11"/>
      <c r="S36" s="11"/>
    </row>
    <row r="37" spans="1:19" x14ac:dyDescent="0.25">
      <c r="A37" s="26" t="s">
        <v>28</v>
      </c>
      <c r="B37" s="8" t="s">
        <v>66</v>
      </c>
      <c r="C37" s="12">
        <v>67</v>
      </c>
      <c r="D37" s="12">
        <v>77</v>
      </c>
      <c r="E37" s="12">
        <v>84</v>
      </c>
      <c r="F37" s="14">
        <f t="shared" ref="F37:F52" si="4">E37-D37</f>
        <v>7</v>
      </c>
      <c r="G37" s="24">
        <f t="shared" ref="G37:G52" si="5">E37/D37-1</f>
        <v>9.0909090909090828E-2</v>
      </c>
      <c r="I37" s="1"/>
      <c r="J37" s="43" t="s">
        <v>152</v>
      </c>
      <c r="K37" s="47" t="s">
        <v>28</v>
      </c>
      <c r="L37" s="48">
        <v>84</v>
      </c>
      <c r="M37" s="34">
        <f t="shared" si="2"/>
        <v>0</v>
      </c>
      <c r="O37" s="11"/>
      <c r="P37" s="11"/>
      <c r="Q37" s="11"/>
      <c r="R37" s="11"/>
      <c r="S37" s="11"/>
    </row>
    <row r="38" spans="1:19" x14ac:dyDescent="0.25">
      <c r="A38" s="26" t="s">
        <v>39</v>
      </c>
      <c r="B38" s="10" t="s">
        <v>70</v>
      </c>
      <c r="C38" s="13">
        <v>78</v>
      </c>
      <c r="D38" s="13">
        <v>72</v>
      </c>
      <c r="E38" s="13">
        <v>65</v>
      </c>
      <c r="F38" s="15">
        <f t="shared" si="4"/>
        <v>-7</v>
      </c>
      <c r="G38" s="23">
        <f t="shared" si="5"/>
        <v>-9.722222222222221E-2</v>
      </c>
      <c r="I38" s="1"/>
      <c r="J38" s="43" t="s">
        <v>156</v>
      </c>
      <c r="K38" s="47" t="s">
        <v>39</v>
      </c>
      <c r="L38" s="48">
        <v>65</v>
      </c>
      <c r="M38" s="34">
        <f t="shared" si="2"/>
        <v>0</v>
      </c>
      <c r="O38" s="11"/>
      <c r="P38" s="11"/>
      <c r="Q38" s="11"/>
      <c r="R38" s="11"/>
      <c r="S38" s="11"/>
    </row>
    <row r="39" spans="1:19" x14ac:dyDescent="0.25">
      <c r="A39" s="26" t="s">
        <v>98</v>
      </c>
      <c r="B39" s="8" t="s">
        <v>99</v>
      </c>
      <c r="C39" s="12" t="s">
        <v>92</v>
      </c>
      <c r="D39" s="12">
        <v>52</v>
      </c>
      <c r="E39" s="12">
        <v>55</v>
      </c>
      <c r="F39" s="14">
        <f t="shared" si="4"/>
        <v>3</v>
      </c>
      <c r="G39" s="24">
        <f t="shared" si="5"/>
        <v>5.7692307692307709E-2</v>
      </c>
      <c r="I39" s="1"/>
      <c r="J39" s="44" t="s">
        <v>128</v>
      </c>
      <c r="K39" s="47" t="s">
        <v>98</v>
      </c>
      <c r="L39" s="48">
        <v>55</v>
      </c>
      <c r="M39" s="34">
        <f t="shared" si="2"/>
        <v>0</v>
      </c>
      <c r="P39" s="11"/>
      <c r="Q39" s="11"/>
      <c r="R39" s="11"/>
      <c r="S39" s="11"/>
    </row>
    <row r="40" spans="1:19" x14ac:dyDescent="0.25">
      <c r="A40" s="26" t="s">
        <v>14</v>
      </c>
      <c r="B40" s="10" t="s">
        <v>50</v>
      </c>
      <c r="C40" s="13">
        <v>37</v>
      </c>
      <c r="D40" s="13">
        <v>43</v>
      </c>
      <c r="E40" s="13">
        <v>45</v>
      </c>
      <c r="F40" s="15">
        <f t="shared" si="4"/>
        <v>2</v>
      </c>
      <c r="G40" s="23">
        <f t="shared" si="5"/>
        <v>4.6511627906976827E-2</v>
      </c>
      <c r="I40" s="1"/>
      <c r="J40" s="43" t="s">
        <v>138</v>
      </c>
      <c r="K40" s="47" t="s">
        <v>14</v>
      </c>
      <c r="L40" s="48">
        <v>45</v>
      </c>
      <c r="M40" s="34">
        <f t="shared" si="2"/>
        <v>0</v>
      </c>
      <c r="P40" s="11"/>
      <c r="Q40" s="11"/>
      <c r="R40" s="11"/>
      <c r="S40" s="11"/>
    </row>
    <row r="41" spans="1:19" x14ac:dyDescent="0.25">
      <c r="A41" s="26" t="s">
        <v>20</v>
      </c>
      <c r="B41" s="8" t="s">
        <v>90</v>
      </c>
      <c r="C41" s="12">
        <v>28</v>
      </c>
      <c r="D41" s="12">
        <v>36</v>
      </c>
      <c r="E41" s="12">
        <v>44</v>
      </c>
      <c r="F41" s="14">
        <f t="shared" si="4"/>
        <v>8</v>
      </c>
      <c r="G41" s="24">
        <f t="shared" si="5"/>
        <v>0.22222222222222232</v>
      </c>
      <c r="I41" s="1"/>
      <c r="J41" s="43" t="s">
        <v>126</v>
      </c>
      <c r="K41" s="47" t="s">
        <v>20</v>
      </c>
      <c r="L41" s="48">
        <v>44</v>
      </c>
      <c r="M41" s="34">
        <f t="shared" si="2"/>
        <v>0</v>
      </c>
      <c r="P41" s="11"/>
      <c r="Q41" s="11"/>
      <c r="R41" s="11"/>
      <c r="S41" s="11"/>
    </row>
    <row r="42" spans="1:19" x14ac:dyDescent="0.25">
      <c r="A42" s="26" t="s">
        <v>6</v>
      </c>
      <c r="B42" s="10" t="s">
        <v>52</v>
      </c>
      <c r="C42" s="13">
        <v>38</v>
      </c>
      <c r="D42" s="13">
        <v>41</v>
      </c>
      <c r="E42" s="13">
        <v>42</v>
      </c>
      <c r="F42" s="15">
        <f t="shared" si="4"/>
        <v>1</v>
      </c>
      <c r="G42" s="23">
        <f t="shared" si="5"/>
        <v>2.4390243902439046E-2</v>
      </c>
      <c r="I42" s="1"/>
      <c r="J42" s="44" t="s">
        <v>140</v>
      </c>
      <c r="K42" s="47" t="s">
        <v>6</v>
      </c>
      <c r="L42" s="48">
        <v>42</v>
      </c>
      <c r="M42" s="34">
        <f t="shared" si="2"/>
        <v>0</v>
      </c>
      <c r="P42" s="11"/>
      <c r="Q42" s="11"/>
      <c r="R42" s="11"/>
      <c r="S42" s="11"/>
    </row>
    <row r="43" spans="1:19" x14ac:dyDescent="0.25">
      <c r="A43" s="26" t="s">
        <v>7</v>
      </c>
      <c r="B43" s="8" t="s">
        <v>85</v>
      </c>
      <c r="C43" s="12">
        <v>34</v>
      </c>
      <c r="D43" s="12">
        <v>43</v>
      </c>
      <c r="E43" s="12">
        <v>47</v>
      </c>
      <c r="F43" s="14">
        <f t="shared" si="4"/>
        <v>4</v>
      </c>
      <c r="G43" s="24">
        <f t="shared" si="5"/>
        <v>9.3023255813953432E-2</v>
      </c>
      <c r="I43" s="1"/>
      <c r="J43" s="44" t="s">
        <v>138</v>
      </c>
      <c r="K43" s="47" t="s">
        <v>7</v>
      </c>
      <c r="L43" s="48">
        <v>47</v>
      </c>
      <c r="M43" s="34">
        <f t="shared" si="2"/>
        <v>0</v>
      </c>
      <c r="O43" s="11"/>
      <c r="P43" s="11"/>
      <c r="Q43" s="11"/>
      <c r="R43" s="11"/>
      <c r="S43" s="11"/>
    </row>
    <row r="44" spans="1:19" x14ac:dyDescent="0.25">
      <c r="A44" s="11" t="s">
        <v>106</v>
      </c>
      <c r="B44" s="10" t="s">
        <v>107</v>
      </c>
      <c r="C44" s="13" t="s">
        <v>92</v>
      </c>
      <c r="D44" s="13" t="s">
        <v>92</v>
      </c>
      <c r="E44" s="13">
        <v>46</v>
      </c>
      <c r="F44" s="13" t="s">
        <v>92</v>
      </c>
      <c r="G44" s="13" t="s">
        <v>92</v>
      </c>
      <c r="I44" s="1"/>
      <c r="J44" s="45">
        <v>47</v>
      </c>
      <c r="K44" s="49" t="s">
        <v>158</v>
      </c>
      <c r="L44" s="48">
        <v>46</v>
      </c>
      <c r="M44" s="34">
        <f t="shared" si="2"/>
        <v>0</v>
      </c>
      <c r="O44" s="11"/>
      <c r="P44" s="11"/>
      <c r="Q44" s="11"/>
      <c r="R44" s="11"/>
      <c r="S44" s="11"/>
    </row>
    <row r="45" spans="1:19" x14ac:dyDescent="0.25">
      <c r="A45" s="26">
        <v>5</v>
      </c>
      <c r="B45" s="8" t="s">
        <v>44</v>
      </c>
      <c r="C45" s="12">
        <v>48</v>
      </c>
      <c r="D45" s="12">
        <v>42</v>
      </c>
      <c r="E45" s="12">
        <v>36</v>
      </c>
      <c r="F45" s="14">
        <f t="shared" si="4"/>
        <v>-6</v>
      </c>
      <c r="G45" s="24">
        <f t="shared" si="5"/>
        <v>-0.1428571428571429</v>
      </c>
      <c r="I45" s="1"/>
      <c r="J45" s="43" t="s">
        <v>115</v>
      </c>
      <c r="K45" s="47">
        <v>5</v>
      </c>
      <c r="L45" s="48">
        <v>36</v>
      </c>
      <c r="M45" s="34">
        <f t="shared" si="2"/>
        <v>0</v>
      </c>
      <c r="O45" s="11"/>
      <c r="P45" s="11"/>
      <c r="Q45" s="11"/>
      <c r="R45" s="11"/>
      <c r="S45" s="11"/>
    </row>
    <row r="46" spans="1:19" x14ac:dyDescent="0.25">
      <c r="A46" s="26" t="s">
        <v>2</v>
      </c>
      <c r="B46" s="10" t="s">
        <v>69</v>
      </c>
      <c r="C46" s="13">
        <v>28</v>
      </c>
      <c r="D46" s="13">
        <v>31</v>
      </c>
      <c r="E46" s="13">
        <v>33</v>
      </c>
      <c r="F46" s="15">
        <f t="shared" si="4"/>
        <v>2</v>
      </c>
      <c r="G46" s="23">
        <f t="shared" si="5"/>
        <v>6.4516129032258007E-2</v>
      </c>
      <c r="I46" s="1"/>
      <c r="J46" s="44" t="s">
        <v>155</v>
      </c>
      <c r="K46" s="47" t="s">
        <v>2</v>
      </c>
      <c r="L46" s="48">
        <v>33</v>
      </c>
      <c r="M46" s="34">
        <f t="shared" si="2"/>
        <v>0</v>
      </c>
      <c r="O46" s="11"/>
      <c r="P46" s="11"/>
      <c r="Q46" s="11"/>
      <c r="R46" s="11"/>
      <c r="S46" s="11"/>
    </row>
    <row r="47" spans="1:19" x14ac:dyDescent="0.25">
      <c r="A47" s="26" t="s">
        <v>95</v>
      </c>
      <c r="B47" s="8" t="s">
        <v>96</v>
      </c>
      <c r="C47" s="12">
        <v>27</v>
      </c>
      <c r="D47" s="12">
        <v>29</v>
      </c>
      <c r="E47" s="12">
        <v>31</v>
      </c>
      <c r="F47" s="14">
        <f t="shared" si="4"/>
        <v>2</v>
      </c>
      <c r="G47" s="24">
        <f t="shared" si="5"/>
        <v>6.8965517241379226E-2</v>
      </c>
      <c r="I47" s="1"/>
      <c r="J47" s="43" t="s">
        <v>122</v>
      </c>
      <c r="K47" s="47" t="s">
        <v>95</v>
      </c>
      <c r="L47" s="48">
        <v>31</v>
      </c>
      <c r="M47" s="34">
        <f t="shared" si="2"/>
        <v>0</v>
      </c>
      <c r="O47" s="11"/>
      <c r="P47" s="11"/>
      <c r="Q47" s="11"/>
      <c r="R47" s="11"/>
      <c r="S47" s="11"/>
    </row>
    <row r="48" spans="1:19" x14ac:dyDescent="0.25">
      <c r="A48" s="26" t="s">
        <v>35</v>
      </c>
      <c r="B48" s="10" t="s">
        <v>81</v>
      </c>
      <c r="C48" s="13">
        <v>28</v>
      </c>
      <c r="D48" s="13">
        <v>27</v>
      </c>
      <c r="E48" s="13">
        <v>27</v>
      </c>
      <c r="F48" s="15">
        <f t="shared" si="4"/>
        <v>0</v>
      </c>
      <c r="G48" s="23">
        <f t="shared" si="5"/>
        <v>0</v>
      </c>
      <c r="I48" s="1"/>
      <c r="J48" s="43" t="s">
        <v>129</v>
      </c>
      <c r="K48" s="47" t="s">
        <v>35</v>
      </c>
      <c r="L48" s="48">
        <v>27</v>
      </c>
      <c r="M48" s="34">
        <f t="shared" si="2"/>
        <v>0</v>
      </c>
      <c r="O48" s="11"/>
      <c r="P48" s="11"/>
      <c r="Q48" s="11"/>
      <c r="R48" s="11"/>
      <c r="S48" s="11"/>
    </row>
    <row r="49" spans="1:19" x14ac:dyDescent="0.25">
      <c r="A49" s="26" t="s">
        <v>26</v>
      </c>
      <c r="B49" s="8" t="s">
        <v>60</v>
      </c>
      <c r="C49" s="12">
        <v>26</v>
      </c>
      <c r="D49" s="12">
        <v>25</v>
      </c>
      <c r="E49" s="12">
        <v>25</v>
      </c>
      <c r="F49" s="14">
        <f t="shared" si="4"/>
        <v>0</v>
      </c>
      <c r="G49" s="24">
        <f t="shared" si="5"/>
        <v>0</v>
      </c>
      <c r="I49" s="1"/>
      <c r="J49" s="43" t="s">
        <v>147</v>
      </c>
      <c r="K49" s="47" t="s">
        <v>26</v>
      </c>
      <c r="L49" s="48">
        <v>25</v>
      </c>
      <c r="M49" s="34">
        <f t="shared" si="2"/>
        <v>0</v>
      </c>
      <c r="O49" s="11"/>
      <c r="P49" s="11"/>
      <c r="Q49" s="11"/>
      <c r="R49" s="11"/>
      <c r="S49" s="11"/>
    </row>
    <row r="50" spans="1:19" x14ac:dyDescent="0.25">
      <c r="A50" s="26" t="s">
        <v>1</v>
      </c>
      <c r="B50" s="10" t="s">
        <v>75</v>
      </c>
      <c r="C50" s="13">
        <v>23</v>
      </c>
      <c r="D50" s="13">
        <v>24</v>
      </c>
      <c r="E50" s="13">
        <v>24</v>
      </c>
      <c r="F50" s="15">
        <f t="shared" si="4"/>
        <v>0</v>
      </c>
      <c r="G50" s="23">
        <f t="shared" si="5"/>
        <v>0</v>
      </c>
      <c r="I50" s="1"/>
      <c r="J50" s="44" t="s">
        <v>157</v>
      </c>
      <c r="K50" s="47" t="s">
        <v>1</v>
      </c>
      <c r="L50" s="48">
        <v>24</v>
      </c>
      <c r="M50" s="34">
        <f t="shared" si="2"/>
        <v>0</v>
      </c>
      <c r="O50" s="11"/>
      <c r="P50" s="11"/>
      <c r="Q50" s="11"/>
      <c r="R50" s="11"/>
      <c r="S50" s="11"/>
    </row>
    <row r="51" spans="1:19" x14ac:dyDescent="0.25">
      <c r="A51" s="26" t="s">
        <v>30</v>
      </c>
      <c r="B51" s="8" t="s">
        <v>72</v>
      </c>
      <c r="C51" s="12">
        <v>20</v>
      </c>
      <c r="D51" s="12">
        <v>22</v>
      </c>
      <c r="E51" s="12">
        <v>23</v>
      </c>
      <c r="F51" s="14">
        <f t="shared" si="4"/>
        <v>1</v>
      </c>
      <c r="G51" s="24">
        <f t="shared" si="5"/>
        <v>4.5454545454545414E-2</v>
      </c>
      <c r="I51" s="1"/>
      <c r="J51" s="43" t="s">
        <v>132</v>
      </c>
      <c r="K51" s="47" t="s">
        <v>30</v>
      </c>
      <c r="L51" s="48">
        <v>23</v>
      </c>
      <c r="M51" s="34">
        <f t="shared" si="2"/>
        <v>0</v>
      </c>
      <c r="P51" s="11"/>
      <c r="Q51" s="11"/>
      <c r="R51" s="11"/>
      <c r="S51" s="11"/>
    </row>
    <row r="52" spans="1:19" x14ac:dyDescent="0.25">
      <c r="A52" s="26" t="s">
        <v>23</v>
      </c>
      <c r="B52" s="10" t="s">
        <v>71</v>
      </c>
      <c r="C52" s="13">
        <v>24</v>
      </c>
      <c r="D52" s="13">
        <v>23</v>
      </c>
      <c r="E52" s="13">
        <v>22</v>
      </c>
      <c r="F52" s="15">
        <f t="shared" si="4"/>
        <v>-1</v>
      </c>
      <c r="G52" s="23">
        <f t="shared" si="5"/>
        <v>-4.3478260869565188E-2</v>
      </c>
      <c r="I52" s="1"/>
      <c r="J52" s="43" t="s">
        <v>125</v>
      </c>
      <c r="K52" s="47" t="s">
        <v>23</v>
      </c>
      <c r="L52" s="48">
        <v>22</v>
      </c>
      <c r="M52" s="34">
        <f t="shared" si="2"/>
        <v>0</v>
      </c>
      <c r="P52" s="11"/>
      <c r="Q52" s="11"/>
      <c r="R52" s="11"/>
      <c r="S52" s="11"/>
    </row>
    <row r="53" spans="1:19" x14ac:dyDescent="0.25">
      <c r="A53" s="26" t="s">
        <v>100</v>
      </c>
      <c r="B53" s="8" t="s">
        <v>101</v>
      </c>
      <c r="C53" s="12" t="s">
        <v>92</v>
      </c>
      <c r="D53" s="12" t="s">
        <v>92</v>
      </c>
      <c r="E53" s="12">
        <v>21</v>
      </c>
      <c r="F53" s="12" t="s">
        <v>92</v>
      </c>
      <c r="G53" s="12" t="s">
        <v>92</v>
      </c>
      <c r="I53" s="1"/>
      <c r="J53" s="44" t="s">
        <v>125</v>
      </c>
      <c r="K53" s="47" t="s">
        <v>100</v>
      </c>
      <c r="L53" s="48">
        <v>21</v>
      </c>
      <c r="M53" s="34">
        <f t="shared" si="2"/>
        <v>0</v>
      </c>
      <c r="O53" s="11"/>
      <c r="P53" s="11"/>
      <c r="Q53" s="11"/>
      <c r="R53" s="11"/>
      <c r="S53" s="11"/>
    </row>
    <row r="54" spans="1:19" x14ac:dyDescent="0.25">
      <c r="A54" s="26" t="s">
        <v>9</v>
      </c>
      <c r="B54" s="10" t="s">
        <v>65</v>
      </c>
      <c r="C54" s="13">
        <v>17</v>
      </c>
      <c r="D54" s="13">
        <v>18</v>
      </c>
      <c r="E54" s="13">
        <v>18</v>
      </c>
      <c r="F54" s="15">
        <f>E54-D54</f>
        <v>0</v>
      </c>
      <c r="G54" s="23">
        <f>E54/D54-1</f>
        <v>0</v>
      </c>
      <c r="I54" s="1"/>
      <c r="J54" s="44" t="s">
        <v>139</v>
      </c>
      <c r="K54" s="47" t="s">
        <v>9</v>
      </c>
      <c r="L54" s="48">
        <v>18</v>
      </c>
      <c r="M54" s="34">
        <f t="shared" si="2"/>
        <v>0</v>
      </c>
      <c r="O54" s="11"/>
      <c r="P54" s="11"/>
      <c r="Q54" s="11"/>
      <c r="R54" s="11"/>
      <c r="S54" s="11"/>
    </row>
    <row r="55" spans="1:19" x14ac:dyDescent="0.25">
      <c r="A55" s="26" t="s">
        <v>3</v>
      </c>
      <c r="B55" s="8" t="s">
        <v>51</v>
      </c>
      <c r="C55" s="12">
        <v>13</v>
      </c>
      <c r="D55" s="12">
        <v>14</v>
      </c>
      <c r="E55" s="12">
        <v>17</v>
      </c>
      <c r="F55" s="14">
        <f>E55-D55</f>
        <v>3</v>
      </c>
      <c r="G55" s="24">
        <f>E55/D55-1</f>
        <v>0.21428571428571419</v>
      </c>
      <c r="I55" s="1"/>
      <c r="J55" s="44" t="s">
        <v>139</v>
      </c>
      <c r="K55" s="47" t="s">
        <v>3</v>
      </c>
      <c r="L55" s="48">
        <v>17</v>
      </c>
      <c r="M55" s="34">
        <f t="shared" si="2"/>
        <v>0</v>
      </c>
      <c r="O55" s="11"/>
      <c r="P55" s="11"/>
      <c r="Q55" s="11"/>
      <c r="R55" s="11"/>
      <c r="S55" s="11"/>
    </row>
    <row r="56" spans="1:19" x14ac:dyDescent="0.25">
      <c r="A56" s="26" t="s">
        <v>36</v>
      </c>
      <c r="B56" s="10" t="s">
        <v>79</v>
      </c>
      <c r="C56" s="13">
        <v>9</v>
      </c>
      <c r="D56" s="13">
        <v>13</v>
      </c>
      <c r="E56" s="13">
        <v>12</v>
      </c>
      <c r="F56" s="15">
        <f>E56-D56</f>
        <v>-1</v>
      </c>
      <c r="G56" s="23">
        <f>E56/D56-1</f>
        <v>-7.6923076923076872E-2</v>
      </c>
      <c r="I56" s="1"/>
      <c r="J56" s="43" t="s">
        <v>121</v>
      </c>
      <c r="K56" s="47" t="s">
        <v>36</v>
      </c>
      <c r="L56" s="48">
        <v>12</v>
      </c>
      <c r="M56" s="34">
        <f t="shared" si="2"/>
        <v>0</v>
      </c>
      <c r="P56" s="11"/>
      <c r="Q56" s="11"/>
      <c r="R56" s="11"/>
      <c r="S56" s="11"/>
    </row>
    <row r="57" spans="1:19" x14ac:dyDescent="0.25">
      <c r="A57" s="28" t="s">
        <v>4</v>
      </c>
      <c r="B57" s="8" t="s">
        <v>77</v>
      </c>
      <c r="C57" s="30">
        <v>5</v>
      </c>
      <c r="D57" s="30">
        <v>5</v>
      </c>
      <c r="E57" s="30">
        <v>5</v>
      </c>
      <c r="F57" s="14">
        <f>E57-D57</f>
        <v>0</v>
      </c>
      <c r="G57" s="24">
        <f>E57/D57-1</f>
        <v>0</v>
      </c>
      <c r="I57" s="1"/>
      <c r="J57" s="45">
        <v>5</v>
      </c>
      <c r="K57" s="47" t="s">
        <v>4</v>
      </c>
      <c r="L57" s="48">
        <v>5</v>
      </c>
      <c r="M57" s="34">
        <f t="shared" si="2"/>
        <v>0</v>
      </c>
      <c r="P57" s="11"/>
      <c r="Q57" s="11"/>
      <c r="R57" s="11"/>
      <c r="S57" s="11"/>
    </row>
    <row r="58" spans="1:19" x14ac:dyDescent="0.25">
      <c r="A58" s="28" t="s">
        <v>93</v>
      </c>
      <c r="B58" s="10" t="s">
        <v>94</v>
      </c>
      <c r="C58" s="29">
        <v>3</v>
      </c>
      <c r="D58" s="29">
        <v>3</v>
      </c>
      <c r="E58" s="29">
        <v>3</v>
      </c>
      <c r="F58" s="15">
        <f>E58-D58</f>
        <v>0</v>
      </c>
      <c r="G58" s="23">
        <f>E58/D58-1</f>
        <v>0</v>
      </c>
      <c r="I58" s="1"/>
      <c r="J58" s="43" t="s">
        <v>127</v>
      </c>
      <c r="K58" s="47" t="s">
        <v>159</v>
      </c>
      <c r="L58" s="48">
        <v>3</v>
      </c>
      <c r="M58" s="34">
        <f t="shared" si="2"/>
        <v>0</v>
      </c>
      <c r="P58" s="11"/>
      <c r="Q58" s="11"/>
      <c r="R58" s="11"/>
      <c r="S58" s="11"/>
    </row>
    <row r="59" spans="1:19" x14ac:dyDescent="0.25">
      <c r="A59" s="26" t="s">
        <v>31</v>
      </c>
      <c r="B59" s="8" t="s">
        <v>76</v>
      </c>
      <c r="C59" s="12">
        <v>27</v>
      </c>
      <c r="D59" s="12">
        <v>26</v>
      </c>
      <c r="E59" s="12" t="s">
        <v>92</v>
      </c>
      <c r="F59" s="12" t="s">
        <v>92</v>
      </c>
      <c r="G59" s="12" t="s">
        <v>92</v>
      </c>
      <c r="I59" s="1"/>
      <c r="M59" s="34"/>
      <c r="N59" s="27"/>
      <c r="P59" s="11"/>
      <c r="Q59" s="11"/>
      <c r="R59" s="11"/>
      <c r="S59" s="11"/>
    </row>
    <row r="60" spans="1:19" x14ac:dyDescent="0.25">
      <c r="A60" s="28">
        <v>9</v>
      </c>
      <c r="B60" s="10" t="s">
        <v>87</v>
      </c>
      <c r="C60" s="29">
        <v>52060</v>
      </c>
      <c r="D60" s="29">
        <v>55303</v>
      </c>
      <c r="E60" s="29">
        <v>60809</v>
      </c>
      <c r="F60" s="15">
        <f t="shared" ref="F60:F61" si="6">E60-D60</f>
        <v>5506</v>
      </c>
      <c r="G60" s="23">
        <f>E60/D60-1</f>
        <v>9.9560602498960371E-2</v>
      </c>
      <c r="I60" s="1"/>
      <c r="J60" s="43" t="s">
        <v>114</v>
      </c>
      <c r="K60" s="47">
        <v>9</v>
      </c>
      <c r="L60" s="48">
        <v>60809</v>
      </c>
      <c r="M60" s="34">
        <f t="shared" si="2"/>
        <v>0</v>
      </c>
      <c r="N60" s="27"/>
      <c r="P60" s="11"/>
      <c r="Q60" s="11"/>
      <c r="R60" s="11"/>
      <c r="S60" s="11"/>
    </row>
    <row r="61" spans="1:19" x14ac:dyDescent="0.25">
      <c r="A61" s="31">
        <v>0</v>
      </c>
      <c r="B61" s="39" t="s">
        <v>88</v>
      </c>
      <c r="C61" s="40">
        <v>26023</v>
      </c>
      <c r="D61" s="40">
        <v>27758</v>
      </c>
      <c r="E61" s="40">
        <v>29139</v>
      </c>
      <c r="F61" s="41">
        <f t="shared" si="6"/>
        <v>1381</v>
      </c>
      <c r="G61" s="42">
        <f t="shared" ref="G60:G61" si="7">E61/D61-1</f>
        <v>4.975142301318547E-2</v>
      </c>
      <c r="I61" s="1"/>
      <c r="J61" s="44" t="s">
        <v>113</v>
      </c>
      <c r="K61" s="47">
        <v>0</v>
      </c>
      <c r="L61" s="48">
        <v>29139</v>
      </c>
      <c r="M61" s="34">
        <f t="shared" si="2"/>
        <v>0</v>
      </c>
      <c r="N61" s="27"/>
      <c r="P61" s="11"/>
      <c r="Q61" s="11"/>
      <c r="R61" s="11"/>
      <c r="S61" s="11"/>
    </row>
    <row r="62" spans="1:19" ht="7.9" customHeight="1" x14ac:dyDescent="0.25">
      <c r="M62" s="27"/>
      <c r="N62" s="27"/>
    </row>
    <row r="63" spans="1:19" x14ac:dyDescent="0.25">
      <c r="A63" s="17" t="s">
        <v>97</v>
      </c>
      <c r="J63" s="37"/>
      <c r="L63" s="37"/>
      <c r="M63" s="27"/>
      <c r="N63" s="27"/>
    </row>
    <row r="64" spans="1:19" x14ac:dyDescent="0.25">
      <c r="L64" s="37"/>
      <c r="M64" s="27"/>
      <c r="N64" s="27"/>
    </row>
    <row r="65" spans="6:14" x14ac:dyDescent="0.25">
      <c r="M65" s="27"/>
      <c r="N65" s="27"/>
    </row>
    <row r="66" spans="6:14" x14ac:dyDescent="0.25">
      <c r="F66" s="35"/>
      <c r="M66" s="27"/>
    </row>
    <row r="67" spans="6:14" x14ac:dyDescent="0.25">
      <c r="F67" s="35"/>
      <c r="M67" s="27"/>
    </row>
    <row r="68" spans="6:14" x14ac:dyDescent="0.25">
      <c r="F68" s="35"/>
      <c r="M68" s="27"/>
    </row>
    <row r="69" spans="6:14" x14ac:dyDescent="0.25">
      <c r="F69" s="35"/>
    </row>
  </sheetData>
  <sortState xmlns:xlrd2="http://schemas.microsoft.com/office/spreadsheetml/2017/richdata2" ref="K5:L60">
    <sortCondition descending="1" ref="L5:L60"/>
  </sortState>
  <conditionalFormatting sqref="F5:G21 F60:G61 F54:G58 F45:G52 F34:G35 F37:G43 F23:G32">
    <cfRule type="cellIs" dxfId="0" priority="14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J5:J6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tafla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2018-10-01T09:08:29Z</dcterms:created>
  <dcterms:modified xsi:type="dcterms:W3CDTF">2021-12-06T09:18:19Z</dcterms:modified>
</cp:coreProperties>
</file>