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VERKEFNI\Sérvinnslur\JMH - Fyrirspurna\mánadarlegar frettir - uppl. midlun á opingogn\2019 - maí\"/>
    </mc:Choice>
  </mc:AlternateContent>
  <bookViews>
    <workbookView xWindow="0" yWindow="0" windowWidth="28800" windowHeight="12990"/>
  </bookViews>
  <sheets>
    <sheet name="tafla" sheetId="1" r:id="rId1"/>
    <sheet name="Sheet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" i="2" l="1"/>
  <c r="C12" i="2"/>
  <c r="C11" i="2"/>
  <c r="C10" i="2"/>
  <c r="C9" i="2"/>
  <c r="C8" i="2"/>
  <c r="C7" i="2"/>
  <c r="C6" i="2"/>
  <c r="C5" i="2"/>
  <c r="C4" i="2"/>
  <c r="C3" i="2"/>
  <c r="F5" i="1"/>
  <c r="F19" i="1" l="1"/>
  <c r="F30" i="1"/>
  <c r="F17" i="1"/>
  <c r="H18" i="1" l="1"/>
  <c r="G5" i="1"/>
  <c r="F51" i="1"/>
  <c r="F18" i="1"/>
  <c r="H5" i="1" l="1"/>
  <c r="G55" i="1"/>
  <c r="G56" i="1"/>
  <c r="H55" i="1"/>
  <c r="F55" i="1"/>
  <c r="H56" i="1"/>
  <c r="F56" i="1"/>
  <c r="G30" i="1" l="1"/>
  <c r="H30" i="1"/>
  <c r="G25" i="1"/>
  <c r="H14" i="1"/>
  <c r="H49" i="1" l="1"/>
  <c r="H33" i="1"/>
  <c r="G42" i="1"/>
  <c r="G26" i="1"/>
  <c r="F6" i="1"/>
  <c r="F7" i="1"/>
  <c r="F8" i="1"/>
  <c r="F9" i="1"/>
  <c r="F10" i="1"/>
  <c r="F11" i="1"/>
  <c r="F12" i="1"/>
  <c r="F13" i="1"/>
  <c r="F14" i="1"/>
  <c r="F15" i="1"/>
  <c r="F16" i="1"/>
  <c r="F20" i="1"/>
  <c r="F21" i="1"/>
  <c r="F22" i="1"/>
  <c r="F23" i="1"/>
  <c r="F24" i="1"/>
  <c r="F26" i="1"/>
  <c r="F27" i="1"/>
  <c r="F28" i="1"/>
  <c r="F25" i="1"/>
  <c r="F29" i="1"/>
  <c r="F31" i="1"/>
  <c r="F32" i="1"/>
  <c r="F33" i="1"/>
  <c r="F35" i="1"/>
  <c r="F34" i="1"/>
  <c r="F36" i="1"/>
  <c r="F37" i="1"/>
  <c r="F38" i="1"/>
  <c r="F40" i="1"/>
  <c r="F41" i="1"/>
  <c r="F39" i="1"/>
  <c r="F42" i="1"/>
  <c r="F44" i="1"/>
  <c r="F43" i="1"/>
  <c r="F45" i="1"/>
  <c r="F46" i="1"/>
  <c r="F47" i="1"/>
  <c r="F49" i="1"/>
  <c r="F48" i="1"/>
  <c r="F50" i="1"/>
  <c r="F52" i="1"/>
  <c r="H6" i="1"/>
  <c r="H7" i="1"/>
  <c r="H8" i="1"/>
  <c r="H9" i="1"/>
  <c r="H10" i="1"/>
  <c r="H11" i="1"/>
  <c r="H12" i="1"/>
  <c r="H13" i="1"/>
  <c r="H15" i="1"/>
  <c r="H16" i="1"/>
  <c r="H17" i="1"/>
  <c r="H19" i="1"/>
  <c r="H20" i="1"/>
  <c r="H21" i="1"/>
  <c r="H22" i="1"/>
  <c r="H23" i="1"/>
  <c r="H24" i="1"/>
  <c r="H26" i="1"/>
  <c r="H27" i="1"/>
  <c r="H28" i="1"/>
  <c r="H25" i="1"/>
  <c r="H29" i="1"/>
  <c r="H31" i="1"/>
  <c r="H32" i="1"/>
  <c r="H35" i="1"/>
  <c r="H34" i="1"/>
  <c r="H36" i="1"/>
  <c r="H37" i="1"/>
  <c r="H38" i="1"/>
  <c r="H40" i="1"/>
  <c r="H41" i="1"/>
  <c r="H39" i="1"/>
  <c r="H42" i="1"/>
  <c r="H44" i="1"/>
  <c r="H43" i="1"/>
  <c r="H45" i="1"/>
  <c r="H46" i="1"/>
  <c r="H47" i="1"/>
  <c r="H48" i="1"/>
  <c r="H50" i="1"/>
  <c r="H52" i="1"/>
  <c r="H51" i="1"/>
  <c r="G17" i="1"/>
  <c r="G6" i="1"/>
  <c r="G7" i="1"/>
  <c r="G8" i="1"/>
  <c r="G9" i="1"/>
  <c r="G10" i="1"/>
  <c r="G11" i="1"/>
  <c r="G12" i="1"/>
  <c r="G13" i="1"/>
  <c r="G14" i="1"/>
  <c r="G15" i="1"/>
  <c r="G16" i="1"/>
  <c r="G18" i="1"/>
  <c r="G19" i="1"/>
  <c r="G20" i="1"/>
  <c r="G21" i="1"/>
  <c r="G22" i="1"/>
  <c r="G23" i="1"/>
  <c r="G24" i="1"/>
  <c r="G27" i="1"/>
  <c r="G28" i="1"/>
  <c r="G29" i="1"/>
  <c r="G31" i="1"/>
  <c r="G32" i="1"/>
  <c r="G33" i="1"/>
  <c r="G35" i="1"/>
  <c r="G34" i="1"/>
  <c r="G36" i="1"/>
  <c r="G37" i="1"/>
  <c r="G38" i="1"/>
  <c r="G40" i="1"/>
  <c r="G41" i="1"/>
  <c r="G39" i="1"/>
  <c r="G44" i="1"/>
  <c r="G43" i="1"/>
  <c r="G45" i="1"/>
  <c r="G46" i="1"/>
  <c r="G47" i="1"/>
  <c r="G49" i="1"/>
  <c r="G48" i="1"/>
  <c r="G50" i="1"/>
  <c r="G52" i="1"/>
</calcChain>
</file>

<file path=xl/sharedStrings.xml><?xml version="1.0" encoding="utf-8"?>
<sst xmlns="http://schemas.openxmlformats.org/spreadsheetml/2006/main" count="155" uniqueCount="102">
  <si>
    <t>tru</t>
  </si>
  <si>
    <t>G</t>
  </si>
  <si>
    <t>Ö</t>
  </si>
  <si>
    <t>X</t>
  </si>
  <si>
    <t>I</t>
  </si>
  <si>
    <t>$</t>
  </si>
  <si>
    <t>R</t>
  </si>
  <si>
    <t>Í</t>
  </si>
  <si>
    <t>Ð</t>
  </si>
  <si>
    <t>M</t>
  </si>
  <si>
    <t>U</t>
  </si>
  <si>
    <t>Q</t>
  </si>
  <si>
    <t>V</t>
  </si>
  <si>
    <t>Þ</t>
  </si>
  <si>
    <t>W</t>
  </si>
  <si>
    <t>H</t>
  </si>
  <si>
    <t>C</t>
  </si>
  <si>
    <t>Á</t>
  </si>
  <si>
    <t>K</t>
  </si>
  <si>
    <t>%</t>
  </si>
  <si>
    <t>É</t>
  </si>
  <si>
    <t>@</t>
  </si>
  <si>
    <t>B</t>
  </si>
  <si>
    <t>N</t>
  </si>
  <si>
    <t>Ý</t>
  </si>
  <si>
    <t>F</t>
  </si>
  <si>
    <t>Ó</t>
  </si>
  <si>
    <t>P</t>
  </si>
  <si>
    <t>/</t>
  </si>
  <si>
    <t>Ú</t>
  </si>
  <si>
    <t>Æ</t>
  </si>
  <si>
    <t>Z</t>
  </si>
  <si>
    <t>#</t>
  </si>
  <si>
    <t>S</t>
  </si>
  <si>
    <t>J</t>
  </si>
  <si>
    <t>L</t>
  </si>
  <si>
    <t>A</t>
  </si>
  <si>
    <t>&amp;</t>
  </si>
  <si>
    <t>T</t>
  </si>
  <si>
    <t>O</t>
  </si>
  <si>
    <t>Y</t>
  </si>
  <si>
    <t>Þjóðkirkjan</t>
  </si>
  <si>
    <t>Fríkirkjan í Reykjavík</t>
  </si>
  <si>
    <t>Óháði söfnuðurinn</t>
  </si>
  <si>
    <t>Kirkja sjöunda dags aðventista á Ísland</t>
  </si>
  <si>
    <t>Sjónarhæðarsöfnuðurinn</t>
  </si>
  <si>
    <t>Hvítasunnukirkjan á Íslandi</t>
  </si>
  <si>
    <t>Kaþólska kirkjan</t>
  </si>
  <si>
    <t>Fríkirkjan í Hafnarfirði</t>
  </si>
  <si>
    <t>Búddistafélag Íslands</t>
  </si>
  <si>
    <t>Fríkirkjan Kefas</t>
  </si>
  <si>
    <t>Fyrsta baptistakirkjan</t>
  </si>
  <si>
    <t>Ísland kristin þjóð</t>
  </si>
  <si>
    <t>Himinn og jörð</t>
  </si>
  <si>
    <t>Félag múslima á Íslandi</t>
  </si>
  <si>
    <t>Smárakirkja</t>
  </si>
  <si>
    <t>Íslenska Kristskirkjan</t>
  </si>
  <si>
    <t>Kirkja Jesú Krists hinna síðari daga heilögu</t>
  </si>
  <si>
    <t>Boðunarkirkjan</t>
  </si>
  <si>
    <t>Siðmennt</t>
  </si>
  <si>
    <t>Zuism</t>
  </si>
  <si>
    <t>Samfélag trúaðra</t>
  </si>
  <si>
    <t>Zen á Íslandi - Nátthagi</t>
  </si>
  <si>
    <t>Betanía</t>
  </si>
  <si>
    <t>Rússneska rétttrúnaðarkirkjan</t>
  </si>
  <si>
    <t>Serbneska rétttrúnaðarkirkjan</t>
  </si>
  <si>
    <t>Fjölskyldusamtök heimsfriðar og sameiningar</t>
  </si>
  <si>
    <t>Alþjóðleg kirkja Guðs og embætti Jesú Krists</t>
  </si>
  <si>
    <t>Vottar Jehóva</t>
  </si>
  <si>
    <t>Catch The Fire (CTF)</t>
  </si>
  <si>
    <t>Reykjavíkurgoðorð</t>
  </si>
  <si>
    <t>Heimakirkja</t>
  </si>
  <si>
    <t>Vonarhöfn SGI á Íslandi</t>
  </si>
  <si>
    <t>Endurfædd kristin kirkja</t>
  </si>
  <si>
    <t>SGI á Íslandi</t>
  </si>
  <si>
    <t>Menningarsetur múslima á Íslandi</t>
  </si>
  <si>
    <t>Kirkja hins upprisna lífs</t>
  </si>
  <si>
    <t>Postulakirkjan Beth-Shekhinah</t>
  </si>
  <si>
    <t>Nýja Avalon</t>
  </si>
  <si>
    <t>DíaMat</t>
  </si>
  <si>
    <t>Ananda Marga</t>
  </si>
  <si>
    <t>Stofnun Múslima á Íslandi</t>
  </si>
  <si>
    <t>Bænahúsið</t>
  </si>
  <si>
    <t>Ásatrúarfélagið</t>
  </si>
  <si>
    <t>Bahá'í samfélag</t>
  </si>
  <si>
    <t>Fríkirkjan Vegurinn</t>
  </si>
  <si>
    <t>Loftstofan baptistakirkjan</t>
  </si>
  <si>
    <t>Hjálpræðisherinn trúfélag</t>
  </si>
  <si>
    <t>Ótilgreint</t>
  </si>
  <si>
    <t>Utan trú- og lífsskoðunarfélaga</t>
  </si>
  <si>
    <t>Heiti trúfélags og lífsskoðunarfélags</t>
  </si>
  <si>
    <t>Félag Tíbet búddista</t>
  </si>
  <si>
    <t>Skráning nær til einstaklinga sem eru  búsettir hér á landi</t>
  </si>
  <si>
    <t>-</t>
  </si>
  <si>
    <t>Br. m/1.12.2017 og 1.12.2018 (%)</t>
  </si>
  <si>
    <t>Br. m/1.des 2018 og 1. apr. 2019</t>
  </si>
  <si>
    <t>Br. m/1.12.2018 og 1.4.2019 (%)</t>
  </si>
  <si>
    <t>(</t>
  </si>
  <si>
    <t>Vitund</t>
  </si>
  <si>
    <t>fjöldi</t>
  </si>
  <si>
    <t>&lt;</t>
  </si>
  <si>
    <t>Fjöldi skráðra í trú- og lífsskoðunarfélög þann 1. maí s.l. og samanburður við fjölda þann 1. desember 2017 og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</si>
</sst>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%"/>
    <numFmt numFmtId="165" formatCode="[$-40F]d/\ mmmm\ yyyy;@"/>
  </numFmts>
  <fonts count="12" x14ac:knownFonts="1">
    <font>
      <sz val="11"/>
      <color theme="1"/>
      <name val="Calibri"/>
      <family val="2"/>
      <scheme val="minor"/>
    </font>
    <font>
      <sz val="11"/>
      <color rgb="FF333333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theme="0"/>
      <name val="Calibri"/>
      <family val="2"/>
      <scheme val="minor"/>
    </font>
    <font>
      <b/>
      <sz val="9"/>
      <color theme="1"/>
      <name val="Arial"/>
      <family val="2"/>
    </font>
    <font>
      <sz val="11"/>
      <color rgb="FFFF0000"/>
      <name val="Arial"/>
      <family val="2"/>
    </font>
    <font>
      <sz val="11"/>
      <color theme="0"/>
      <name val="Arial"/>
      <family val="2"/>
    </font>
    <font>
      <b/>
      <sz val="11"/>
      <color theme="0"/>
      <name val="Arial"/>
      <family val="2"/>
    </font>
    <font>
      <sz val="11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i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0" xfId="0" applyFill="1" applyAlignment="1">
      <alignment horizontal="center"/>
    </xf>
    <xf numFmtId="0" fontId="0" fillId="2" borderId="0" xfId="0" applyFill="1" applyAlignment="1">
      <alignment horizontal="left"/>
    </xf>
    <xf numFmtId="0" fontId="0" fillId="2" borderId="0" xfId="0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left"/>
    </xf>
    <xf numFmtId="0" fontId="3" fillId="3" borderId="1" xfId="0" applyFont="1" applyFill="1" applyBorder="1" applyAlignment="1">
      <alignment horizontal="left"/>
    </xf>
    <xf numFmtId="165" fontId="3" fillId="3" borderId="1" xfId="0" applyNumberFormat="1" applyFont="1" applyFill="1" applyBorder="1" applyAlignment="1">
      <alignment horizontal="center"/>
    </xf>
    <xf numFmtId="0" fontId="2" fillId="4" borderId="0" xfId="0" applyFont="1" applyFill="1" applyAlignment="1">
      <alignment horizontal="left"/>
    </xf>
    <xf numFmtId="0" fontId="2" fillId="2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left"/>
    </xf>
    <xf numFmtId="3" fontId="2" fillId="2" borderId="0" xfId="0" applyNumberFormat="1" applyFont="1" applyFill="1" applyBorder="1"/>
    <xf numFmtId="0" fontId="1" fillId="4" borderId="0" xfId="0" applyFont="1" applyFill="1" applyBorder="1" applyAlignment="1">
      <alignment horizontal="left" vertical="top" wrapText="1"/>
    </xf>
    <xf numFmtId="0" fontId="1" fillId="2" borderId="0" xfId="0" applyFont="1" applyFill="1" applyBorder="1" applyAlignment="1">
      <alignment horizontal="left" vertical="top" wrapText="1"/>
    </xf>
    <xf numFmtId="0" fontId="2" fillId="4" borderId="0" xfId="0" applyFont="1" applyFill="1" applyBorder="1" applyAlignment="1">
      <alignment horizontal="left"/>
    </xf>
    <xf numFmtId="0" fontId="0" fillId="2" borderId="0" xfId="0" applyFill="1" applyBorder="1"/>
    <xf numFmtId="164" fontId="0" fillId="2" borderId="0" xfId="0" applyNumberFormat="1" applyFill="1" applyBorder="1"/>
    <xf numFmtId="3" fontId="0" fillId="2" borderId="0" xfId="0" applyNumberFormat="1" applyFill="1" applyBorder="1"/>
    <xf numFmtId="3" fontId="0" fillId="2" borderId="0" xfId="0" applyNumberFormat="1" applyFill="1" applyAlignment="1">
      <alignment horizontal="right"/>
    </xf>
    <xf numFmtId="0" fontId="1" fillId="2" borderId="0" xfId="0" applyFont="1" applyFill="1" applyBorder="1" applyAlignment="1">
      <alignment horizontal="left" vertical="center" wrapText="1"/>
    </xf>
    <xf numFmtId="0" fontId="0" fillId="2" borderId="0" xfId="0" applyFill="1" applyBorder="1" applyAlignment="1">
      <alignment horizontal="center"/>
    </xf>
    <xf numFmtId="0" fontId="4" fillId="2" borderId="0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3" fontId="2" fillId="2" borderId="0" xfId="0" applyNumberFormat="1" applyFont="1" applyFill="1" applyAlignment="1">
      <alignment horizontal="center"/>
    </xf>
    <xf numFmtId="3" fontId="2" fillId="4" borderId="0" xfId="0" applyNumberFormat="1" applyFont="1" applyFill="1" applyAlignment="1">
      <alignment horizontal="center"/>
    </xf>
    <xf numFmtId="3" fontId="1" fillId="4" borderId="0" xfId="0" applyNumberFormat="1" applyFont="1" applyFill="1" applyBorder="1" applyAlignment="1">
      <alignment horizontal="center" vertical="top" wrapText="1"/>
    </xf>
    <xf numFmtId="3" fontId="2" fillId="4" borderId="0" xfId="0" applyNumberFormat="1" applyFont="1" applyFill="1" applyBorder="1" applyAlignment="1">
      <alignment horizontal="center"/>
    </xf>
    <xf numFmtId="3" fontId="2" fillId="2" borderId="0" xfId="0" applyNumberFormat="1" applyFont="1" applyFill="1" applyBorder="1" applyAlignment="1">
      <alignment horizontal="center"/>
    </xf>
    <xf numFmtId="3" fontId="1" fillId="2" borderId="0" xfId="0" applyNumberFormat="1" applyFont="1" applyFill="1" applyBorder="1" applyAlignment="1">
      <alignment horizontal="center" vertical="top" wrapText="1"/>
    </xf>
    <xf numFmtId="3" fontId="1" fillId="2" borderId="0" xfId="0" applyNumberFormat="1" applyFont="1" applyFill="1" applyBorder="1" applyAlignment="1">
      <alignment horizontal="center" vertical="center" wrapText="1"/>
    </xf>
    <xf numFmtId="3" fontId="2" fillId="2" borderId="2" xfId="0" applyNumberFormat="1" applyFont="1" applyFill="1" applyBorder="1" applyAlignment="1">
      <alignment horizontal="center"/>
    </xf>
    <xf numFmtId="165" fontId="5" fillId="3" borderId="1" xfId="0" applyNumberFormat="1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3" fontId="0" fillId="2" borderId="0" xfId="0" applyNumberFormat="1" applyFont="1" applyFill="1" applyAlignment="1">
      <alignment horizontal="center"/>
    </xf>
    <xf numFmtId="3" fontId="0" fillId="4" borderId="0" xfId="0" applyNumberFormat="1" applyFont="1" applyFill="1" applyAlignment="1">
      <alignment horizontal="center"/>
    </xf>
    <xf numFmtId="3" fontId="0" fillId="2" borderId="0" xfId="0" applyNumberFormat="1" applyFont="1" applyFill="1" applyBorder="1" applyAlignment="1">
      <alignment horizontal="center"/>
    </xf>
    <xf numFmtId="3" fontId="0" fillId="4" borderId="0" xfId="0" applyNumberFormat="1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0" fillId="2" borderId="0" xfId="0" applyFill="1" applyAlignment="1">
      <alignment horizontal="right"/>
    </xf>
    <xf numFmtId="0" fontId="5" fillId="3" borderId="1" xfId="0" applyFont="1" applyFill="1" applyBorder="1" applyAlignment="1">
      <alignment horizontal="right"/>
    </xf>
    <xf numFmtId="164" fontId="6" fillId="2" borderId="0" xfId="0" applyNumberFormat="1" applyFont="1" applyFill="1" applyAlignment="1">
      <alignment horizontal="right"/>
    </xf>
    <xf numFmtId="164" fontId="2" fillId="4" borderId="0" xfId="0" applyNumberFormat="1" applyFont="1" applyFill="1" applyAlignment="1">
      <alignment horizontal="right"/>
    </xf>
    <xf numFmtId="164" fontId="2" fillId="2" borderId="0" xfId="0" applyNumberFormat="1" applyFont="1" applyFill="1" applyAlignment="1">
      <alignment horizontal="right"/>
    </xf>
    <xf numFmtId="164" fontId="6" fillId="4" borderId="0" xfId="0" applyNumberFormat="1" applyFont="1" applyFill="1" applyAlignment="1">
      <alignment horizontal="right"/>
    </xf>
    <xf numFmtId="164" fontId="2" fillId="2" borderId="0" xfId="0" applyNumberFormat="1" applyFont="1" applyFill="1" applyBorder="1" applyAlignment="1">
      <alignment horizontal="right"/>
    </xf>
    <xf numFmtId="164" fontId="6" fillId="4" borderId="0" xfId="0" applyNumberFormat="1" applyFont="1" applyFill="1" applyBorder="1" applyAlignment="1">
      <alignment horizontal="right"/>
    </xf>
    <xf numFmtId="164" fontId="2" fillId="4" borderId="0" xfId="0" applyNumberFormat="1" applyFont="1" applyFill="1" applyBorder="1" applyAlignment="1">
      <alignment horizontal="right"/>
    </xf>
    <xf numFmtId="164" fontId="2" fillId="2" borderId="2" xfId="0" applyNumberFormat="1" applyFont="1" applyFill="1" applyBorder="1" applyAlignment="1">
      <alignment horizontal="right"/>
    </xf>
    <xf numFmtId="0" fontId="7" fillId="2" borderId="0" xfId="0" applyFont="1" applyFill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left"/>
    </xf>
    <xf numFmtId="0" fontId="11" fillId="2" borderId="0" xfId="0" applyFont="1" applyFill="1" applyAlignment="1">
      <alignment horizontal="lef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center"/>
    </xf>
    <xf numFmtId="0" fontId="1" fillId="4" borderId="0" xfId="0" applyFont="1" applyFill="1" applyAlignment="1">
      <alignment horizontal="left"/>
    </xf>
    <xf numFmtId="3" fontId="1" fillId="4" borderId="0" xfId="0" applyNumberFormat="1" applyFont="1" applyFill="1" applyAlignment="1">
      <alignment horizontal="center"/>
    </xf>
    <xf numFmtId="3" fontId="0" fillId="0" borderId="0" xfId="0" applyNumberFormat="1"/>
    <xf numFmtId="3" fontId="4" fillId="2" borderId="0" xfId="0" applyNumberFormat="1" applyFont="1" applyFill="1" applyAlignment="1">
      <alignment horizontal="center"/>
    </xf>
    <xf numFmtId="0" fontId="4" fillId="2" borderId="0" xfId="0" applyFont="1" applyFill="1"/>
    <xf numFmtId="0" fontId="8" fillId="3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is-IS" sz="1400"/>
              <a:t>Breytingar á fjölda félagsmanna í stærstu trú- og lífsskoðunarfélögum milli 1. des. 2018 og 1. maí 2019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is-I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26AA-44F5-9D60-02C62EE45F75}"/>
              </c:ext>
            </c:extLst>
          </c:dPt>
          <c:dPt>
            <c:idx val="8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26AA-44F5-9D60-02C62EE45F75}"/>
              </c:ext>
            </c:extLst>
          </c:dPt>
          <c:dPt>
            <c:idx val="9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26AA-44F5-9D60-02C62EE45F7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cap="none" spc="0" baseline="0">
                    <a:ln w="0"/>
                    <a:solidFill>
                      <a:schemeClr val="tx1"/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+mn-lt"/>
                    <a:ea typeface="+mn-ea"/>
                    <a:cs typeface="+mn-cs"/>
                  </a:defRPr>
                </a:pPr>
                <a:endParaRPr lang="is-I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Sheet2!$B$3:$B$13</c:f>
              <c:strCache>
                <c:ptCount val="11"/>
                <c:pt idx="0">
                  <c:v>Þjóðkirkjan</c:v>
                </c:pt>
                <c:pt idx="1">
                  <c:v>Kaþólska kirkjan</c:v>
                </c:pt>
                <c:pt idx="2">
                  <c:v>Fríkirkjan í Reykjavík</c:v>
                </c:pt>
                <c:pt idx="3">
                  <c:v>Fríkirkjan í Hafnarfirði</c:v>
                </c:pt>
                <c:pt idx="4">
                  <c:v>Ásatrúarfélagið</c:v>
                </c:pt>
                <c:pt idx="5">
                  <c:v>Óháði söfnuðurinn</c:v>
                </c:pt>
                <c:pt idx="6">
                  <c:v>Siðmennt</c:v>
                </c:pt>
                <c:pt idx="7">
                  <c:v>Hvítasunnukirkjan á Íslandi</c:v>
                </c:pt>
                <c:pt idx="8">
                  <c:v>Zuism</c:v>
                </c:pt>
                <c:pt idx="9">
                  <c:v>Búddistafélag Íslands</c:v>
                </c:pt>
                <c:pt idx="10">
                  <c:v>Utan trú- og lífsskoðunarfélaga</c:v>
                </c:pt>
              </c:strCache>
            </c:strRef>
          </c:cat>
          <c:val>
            <c:numRef>
              <c:f>Sheet2!$C$3:$C$13</c:f>
              <c:numCache>
                <c:formatCode>#,##0</c:formatCode>
                <c:ptCount val="11"/>
                <c:pt idx="0">
                  <c:v>-420</c:v>
                </c:pt>
                <c:pt idx="1">
                  <c:v>270</c:v>
                </c:pt>
                <c:pt idx="2">
                  <c:v>54</c:v>
                </c:pt>
                <c:pt idx="3">
                  <c:v>62</c:v>
                </c:pt>
                <c:pt idx="4">
                  <c:v>130</c:v>
                </c:pt>
                <c:pt idx="5">
                  <c:v>0</c:v>
                </c:pt>
                <c:pt idx="6">
                  <c:v>168</c:v>
                </c:pt>
                <c:pt idx="7">
                  <c:v>18</c:v>
                </c:pt>
                <c:pt idx="8">
                  <c:v>-136</c:v>
                </c:pt>
                <c:pt idx="9">
                  <c:v>-7</c:v>
                </c:pt>
                <c:pt idx="10">
                  <c:v>473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AA-44F5-9D60-02C62EE45F7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695847688"/>
        <c:axId val="695848016"/>
      </c:barChart>
      <c:catAx>
        <c:axId val="695847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is-IS"/>
          </a:p>
        </c:txPr>
        <c:crossAx val="695848016"/>
        <c:crosses val="autoZero"/>
        <c:auto val="1"/>
        <c:lblAlgn val="ctr"/>
        <c:lblOffset val="100"/>
        <c:noMultiLvlLbl val="0"/>
      </c:catAx>
      <c:valAx>
        <c:axId val="6958480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s-IS" sz="1000"/>
                  <a:t>Fjöldi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is-I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is-IS"/>
          </a:p>
        </c:txPr>
        <c:crossAx val="6958476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s-I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19050</xdr:rowOff>
    </xdr:from>
    <xdr:to>
      <xdr:col>14</xdr:col>
      <xdr:colOff>209549</xdr:colOff>
      <xdr:row>24</xdr:row>
      <xdr:rowOff>9525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8"/>
  <sheetViews>
    <sheetView tabSelected="1" workbookViewId="0">
      <selection activeCell="E56" sqref="E5:E56"/>
    </sheetView>
  </sheetViews>
  <sheetFormatPr defaultRowHeight="15" x14ac:dyDescent="0.25"/>
  <cols>
    <col min="1" max="1" width="1.7109375" style="53" customWidth="1"/>
    <col min="2" max="2" width="42.140625" style="2" bestFit="1" customWidth="1"/>
    <col min="3" max="3" width="21.85546875" style="1" customWidth="1"/>
    <col min="4" max="4" width="19.85546875" style="1" customWidth="1"/>
    <col min="5" max="5" width="16.28515625" style="1" customWidth="1"/>
    <col min="6" max="6" width="28.5703125" style="1" bestFit="1" customWidth="1"/>
    <col min="7" max="7" width="29.140625" style="38" bestFit="1" customWidth="1"/>
    <col min="8" max="8" width="27.7109375" style="38" bestFit="1" customWidth="1"/>
    <col min="9" max="11" width="9.140625" style="3"/>
    <col min="12" max="12" width="3.5703125" style="57" bestFit="1" customWidth="1"/>
    <col min="13" max="13" width="9.140625" style="58"/>
    <col min="14" max="14" width="29.85546875" style="3" bestFit="1" customWidth="1"/>
    <col min="15" max="15" width="12.42578125" style="3" customWidth="1"/>
    <col min="16" max="16384" width="9.140625" style="3"/>
  </cols>
  <sheetData>
    <row r="1" spans="1:24" ht="18.75" x14ac:dyDescent="0.3">
      <c r="A1" s="50" t="s">
        <v>101</v>
      </c>
    </row>
    <row r="2" spans="1:24" x14ac:dyDescent="0.25">
      <c r="A2" s="51" t="s">
        <v>92</v>
      </c>
    </row>
    <row r="3" spans="1:24" x14ac:dyDescent="0.25">
      <c r="A3" s="52"/>
    </row>
    <row r="4" spans="1:24" ht="15.75" thickBot="1" x14ac:dyDescent="0.3">
      <c r="A4" s="59"/>
      <c r="B4" s="6" t="s">
        <v>90</v>
      </c>
      <c r="C4" s="7">
        <v>43070</v>
      </c>
      <c r="D4" s="7">
        <v>43435</v>
      </c>
      <c r="E4" s="7">
        <v>43586</v>
      </c>
      <c r="F4" s="31" t="s">
        <v>95</v>
      </c>
      <c r="G4" s="39" t="s">
        <v>94</v>
      </c>
      <c r="H4" s="39" t="s">
        <v>96</v>
      </c>
      <c r="K4" s="4"/>
      <c r="L4" s="58" t="s">
        <v>0</v>
      </c>
      <c r="M4" s="58" t="s">
        <v>99</v>
      </c>
    </row>
    <row r="5" spans="1:24" x14ac:dyDescent="0.25">
      <c r="A5" s="48">
        <v>1</v>
      </c>
      <c r="B5" s="5" t="s">
        <v>41</v>
      </c>
      <c r="C5" s="23">
        <v>235091</v>
      </c>
      <c r="D5" s="23">
        <v>232672</v>
      </c>
      <c r="E5" s="23">
        <v>232252</v>
      </c>
      <c r="F5" s="33">
        <f>E5-D5</f>
        <v>-420</v>
      </c>
      <c r="G5" s="40">
        <f>D5/C5-1</f>
        <v>-1.0289632525277481E-2</v>
      </c>
      <c r="H5" s="40">
        <f>E5/D5-1</f>
        <v>-1.8051162151010436E-3</v>
      </c>
      <c r="K5" s="20"/>
      <c r="L5" s="58">
        <v>1</v>
      </c>
      <c r="M5" s="58">
        <v>232252</v>
      </c>
      <c r="N5" s="15"/>
    </row>
    <row r="6" spans="1:24" x14ac:dyDescent="0.25">
      <c r="A6" s="48">
        <v>7</v>
      </c>
      <c r="B6" s="8" t="s">
        <v>47</v>
      </c>
      <c r="C6" s="24">
        <v>13422</v>
      </c>
      <c r="D6" s="24">
        <v>13934</v>
      </c>
      <c r="E6" s="24">
        <v>14204</v>
      </c>
      <c r="F6" s="34">
        <f>E6-D6</f>
        <v>270</v>
      </c>
      <c r="G6" s="41">
        <f>D6/C6-1</f>
        <v>3.8146326925942553E-2</v>
      </c>
      <c r="H6" s="41">
        <f>E6/D6-1</f>
        <v>1.9377063298406716E-2</v>
      </c>
      <c r="K6" s="4"/>
      <c r="L6" s="58">
        <v>7</v>
      </c>
      <c r="M6" s="58">
        <v>14204</v>
      </c>
      <c r="N6" s="10"/>
      <c r="O6" s="11"/>
      <c r="P6" s="16"/>
      <c r="Q6" s="15"/>
      <c r="R6" s="15"/>
      <c r="S6" s="15"/>
      <c r="T6" s="15"/>
      <c r="U6" s="15"/>
      <c r="V6" s="15"/>
      <c r="W6" s="15"/>
      <c r="X6" s="15"/>
    </row>
    <row r="7" spans="1:24" x14ac:dyDescent="0.25">
      <c r="A7" s="48">
        <v>2</v>
      </c>
      <c r="B7" s="5" t="s">
        <v>42</v>
      </c>
      <c r="C7" s="23">
        <v>9808</v>
      </c>
      <c r="D7" s="23">
        <v>9844</v>
      </c>
      <c r="E7" s="23">
        <v>9898</v>
      </c>
      <c r="F7" s="33">
        <f>E7-D7</f>
        <v>54</v>
      </c>
      <c r="G7" s="42">
        <f>D7/C7-1</f>
        <v>3.6704730831973453E-3</v>
      </c>
      <c r="H7" s="42">
        <f>E7/D7-1</f>
        <v>5.4855749695246203E-3</v>
      </c>
      <c r="K7" s="4"/>
      <c r="L7" s="58">
        <v>2</v>
      </c>
      <c r="M7" s="58">
        <v>9898</v>
      </c>
      <c r="N7" s="10"/>
      <c r="O7" s="11"/>
      <c r="P7" s="16"/>
      <c r="Q7" s="15"/>
      <c r="R7" s="15"/>
      <c r="S7" s="15"/>
      <c r="T7" s="15"/>
      <c r="U7" s="15"/>
      <c r="V7" s="15"/>
      <c r="W7" s="15"/>
      <c r="X7" s="15"/>
    </row>
    <row r="8" spans="1:24" x14ac:dyDescent="0.25">
      <c r="A8" s="48">
        <v>8</v>
      </c>
      <c r="B8" s="8" t="s">
        <v>48</v>
      </c>
      <c r="C8" s="24">
        <v>6783</v>
      </c>
      <c r="D8" s="24">
        <v>6970</v>
      </c>
      <c r="E8" s="24">
        <v>7032</v>
      </c>
      <c r="F8" s="34">
        <f>E8-D8</f>
        <v>62</v>
      </c>
      <c r="G8" s="41">
        <f>D8/C8-1</f>
        <v>2.7568922305764465E-2</v>
      </c>
      <c r="H8" s="41">
        <f>E8/D8-1</f>
        <v>8.8952654232423711E-3</v>
      </c>
      <c r="K8" s="4"/>
      <c r="L8" s="58">
        <v>8</v>
      </c>
      <c r="M8" s="58">
        <v>7032</v>
      </c>
      <c r="N8" s="15"/>
      <c r="O8" s="17"/>
      <c r="P8" s="16"/>
      <c r="Q8" s="15"/>
      <c r="R8" s="15"/>
      <c r="S8" s="15"/>
      <c r="T8" s="15"/>
      <c r="U8" s="15"/>
      <c r="V8" s="15"/>
      <c r="W8" s="15"/>
      <c r="X8" s="15"/>
    </row>
    <row r="9" spans="1:24" x14ac:dyDescent="0.25">
      <c r="A9" s="48" t="s">
        <v>17</v>
      </c>
      <c r="B9" s="5" t="s">
        <v>83</v>
      </c>
      <c r="C9" s="23">
        <v>4028</v>
      </c>
      <c r="D9" s="23">
        <v>4428</v>
      </c>
      <c r="E9" s="23">
        <v>4558</v>
      </c>
      <c r="F9" s="33">
        <f>E9-D9</f>
        <v>130</v>
      </c>
      <c r="G9" s="42">
        <f>D9/C9-1</f>
        <v>9.930486593843102E-2</v>
      </c>
      <c r="H9" s="42">
        <f>E9/D9-1</f>
        <v>2.9358626919602449E-2</v>
      </c>
      <c r="K9" s="9"/>
      <c r="L9" s="58" t="s">
        <v>17</v>
      </c>
      <c r="M9" s="58">
        <v>4558</v>
      </c>
      <c r="N9" s="15"/>
      <c r="O9" s="11"/>
      <c r="P9" s="16"/>
      <c r="Q9" s="15"/>
      <c r="R9" s="15"/>
      <c r="S9" s="15"/>
      <c r="T9" s="15"/>
      <c r="U9" s="15"/>
      <c r="V9" s="15"/>
      <c r="W9" s="15"/>
      <c r="X9" s="15"/>
    </row>
    <row r="10" spans="1:24" x14ac:dyDescent="0.25">
      <c r="A10" s="48">
        <v>3</v>
      </c>
      <c r="B10" s="12" t="s">
        <v>43</v>
      </c>
      <c r="C10" s="25">
        <v>3278</v>
      </c>
      <c r="D10" s="24">
        <v>3294</v>
      </c>
      <c r="E10" s="24">
        <v>3294</v>
      </c>
      <c r="F10" s="34">
        <f>E10-D10</f>
        <v>0</v>
      </c>
      <c r="G10" s="41">
        <f>D10/C10-1</f>
        <v>4.8810250152531154E-3</v>
      </c>
      <c r="H10" s="41">
        <f>E10/D10-1</f>
        <v>0</v>
      </c>
      <c r="K10" s="4"/>
      <c r="L10" s="58">
        <v>3</v>
      </c>
      <c r="M10" s="58">
        <v>3294</v>
      </c>
      <c r="N10" s="15"/>
      <c r="O10" s="11"/>
      <c r="P10" s="16"/>
      <c r="Q10" s="15"/>
      <c r="R10" s="15"/>
      <c r="S10" s="15"/>
      <c r="T10" s="15"/>
      <c r="U10" s="15"/>
      <c r="V10" s="15"/>
      <c r="W10" s="15"/>
      <c r="X10" s="15"/>
    </row>
    <row r="11" spans="1:24" x14ac:dyDescent="0.25">
      <c r="A11" s="48" t="s">
        <v>39</v>
      </c>
      <c r="B11" s="5" t="s">
        <v>59</v>
      </c>
      <c r="C11" s="23">
        <v>2279</v>
      </c>
      <c r="D11" s="23">
        <v>2815</v>
      </c>
      <c r="E11" s="23">
        <v>2983</v>
      </c>
      <c r="F11" s="33">
        <f>E11-D11</f>
        <v>168</v>
      </c>
      <c r="G11" s="42">
        <f>D11/C11-1</f>
        <v>0.23519087318999565</v>
      </c>
      <c r="H11" s="42">
        <f>E11/D11-1</f>
        <v>5.968028419182958E-2</v>
      </c>
      <c r="K11" s="9"/>
      <c r="L11" s="58" t="s">
        <v>39</v>
      </c>
      <c r="M11" s="58">
        <v>2983</v>
      </c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</row>
    <row r="12" spans="1:24" x14ac:dyDescent="0.25">
      <c r="A12" s="48">
        <v>6</v>
      </c>
      <c r="B12" s="14" t="s">
        <v>46</v>
      </c>
      <c r="C12" s="26">
        <v>2068</v>
      </c>
      <c r="D12" s="24">
        <v>2080</v>
      </c>
      <c r="E12" s="24">
        <v>2098</v>
      </c>
      <c r="F12" s="34">
        <f>E12-D12</f>
        <v>18</v>
      </c>
      <c r="G12" s="41">
        <f>D12/C12-1</f>
        <v>5.8027079303675233E-3</v>
      </c>
      <c r="H12" s="41">
        <f>E12/D12-1</f>
        <v>8.6538461538461231E-3</v>
      </c>
      <c r="K12" s="4"/>
      <c r="L12" s="58">
        <v>6</v>
      </c>
      <c r="M12" s="58">
        <v>2098</v>
      </c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</row>
    <row r="13" spans="1:24" x14ac:dyDescent="0.25">
      <c r="A13" s="48" t="s">
        <v>26</v>
      </c>
      <c r="B13" s="10" t="s">
        <v>60</v>
      </c>
      <c r="C13" s="27">
        <v>1936</v>
      </c>
      <c r="D13" s="23">
        <v>1630</v>
      </c>
      <c r="E13" s="23">
        <v>1494</v>
      </c>
      <c r="F13" s="33">
        <f>E13-D13</f>
        <v>-136</v>
      </c>
      <c r="G13" s="40">
        <f>D13/C13-1</f>
        <v>-0.15805785123966942</v>
      </c>
      <c r="H13" s="40">
        <f>E13/D13-1</f>
        <v>-8.3435582822085852E-2</v>
      </c>
      <c r="K13" s="4"/>
      <c r="L13" s="58" t="s">
        <v>26</v>
      </c>
      <c r="M13" s="58">
        <v>1494</v>
      </c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</row>
    <row r="14" spans="1:24" x14ac:dyDescent="0.25">
      <c r="A14" s="48" t="s">
        <v>25</v>
      </c>
      <c r="B14" s="14" t="s">
        <v>49</v>
      </c>
      <c r="C14" s="26">
        <v>1111</v>
      </c>
      <c r="D14" s="24">
        <v>1121</v>
      </c>
      <c r="E14" s="24">
        <v>1114</v>
      </c>
      <c r="F14" s="34">
        <f>E14-D14</f>
        <v>-7</v>
      </c>
      <c r="G14" s="41">
        <f>D14/C14-1</f>
        <v>9.0009000900090896E-3</v>
      </c>
      <c r="H14" s="43">
        <f>E14/D14-1</f>
        <v>-6.2444246208742671E-3</v>
      </c>
      <c r="K14" s="4"/>
      <c r="L14" s="58" t="s">
        <v>25</v>
      </c>
      <c r="M14" s="58">
        <v>1114</v>
      </c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</row>
    <row r="15" spans="1:24" x14ac:dyDescent="0.25">
      <c r="A15" s="48" t="s">
        <v>33</v>
      </c>
      <c r="B15" s="10" t="s">
        <v>64</v>
      </c>
      <c r="C15" s="27">
        <v>658</v>
      </c>
      <c r="D15" s="23">
        <v>685</v>
      </c>
      <c r="E15" s="23">
        <v>694</v>
      </c>
      <c r="F15" s="33">
        <f>E15-D15</f>
        <v>9</v>
      </c>
      <c r="G15" s="42">
        <f>D15/C15-1</f>
        <v>4.1033434650455947E-2</v>
      </c>
      <c r="H15" s="42">
        <f>E15/D15-1</f>
        <v>1.3138686131386912E-2</v>
      </c>
      <c r="K15" s="9"/>
      <c r="L15" s="58" t="s">
        <v>33</v>
      </c>
      <c r="M15" s="58">
        <v>694</v>
      </c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</row>
    <row r="16" spans="1:24" x14ac:dyDescent="0.25">
      <c r="A16" s="48">
        <v>4</v>
      </c>
      <c r="B16" s="14" t="s">
        <v>44</v>
      </c>
      <c r="C16" s="26">
        <v>677</v>
      </c>
      <c r="D16" s="24">
        <v>652</v>
      </c>
      <c r="E16" s="24">
        <v>641</v>
      </c>
      <c r="F16" s="34">
        <f>E16-D16</f>
        <v>-11</v>
      </c>
      <c r="G16" s="43">
        <f>D16/C16-1</f>
        <v>-3.6927621861152171E-2</v>
      </c>
      <c r="H16" s="43">
        <f>E16/D16-1</f>
        <v>-1.6871165644171793E-2</v>
      </c>
      <c r="K16" s="9"/>
      <c r="L16" s="58">
        <v>4</v>
      </c>
      <c r="M16" s="58">
        <v>641</v>
      </c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</row>
    <row r="17" spans="1:24" x14ac:dyDescent="0.25">
      <c r="A17" s="48" t="s">
        <v>12</v>
      </c>
      <c r="B17" s="10" t="s">
        <v>68</v>
      </c>
      <c r="C17" s="27">
        <v>630</v>
      </c>
      <c r="D17" s="23">
        <v>620</v>
      </c>
      <c r="E17" s="23">
        <v>612</v>
      </c>
      <c r="F17" s="33">
        <f>E17-D17</f>
        <v>-8</v>
      </c>
      <c r="G17" s="40">
        <f>D17/C17-1</f>
        <v>-1.5873015873015928E-2</v>
      </c>
      <c r="H17" s="40">
        <f>E17/D17-1</f>
        <v>-1.2903225806451646E-2</v>
      </c>
      <c r="K17" s="4"/>
      <c r="L17" s="58" t="s">
        <v>12</v>
      </c>
      <c r="M17" s="58">
        <v>612</v>
      </c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</row>
    <row r="18" spans="1:24" x14ac:dyDescent="0.25">
      <c r="A18" s="48" t="s">
        <v>34</v>
      </c>
      <c r="B18" s="14" t="s">
        <v>54</v>
      </c>
      <c r="C18" s="26">
        <v>547</v>
      </c>
      <c r="D18" s="24">
        <v>535</v>
      </c>
      <c r="E18" s="24">
        <v>564</v>
      </c>
      <c r="F18" s="34">
        <f>E18-D18</f>
        <v>29</v>
      </c>
      <c r="G18" s="43">
        <f>D18/C18-1</f>
        <v>-2.1937842778793404E-2</v>
      </c>
      <c r="H18" s="41">
        <f>E18/D18-1</f>
        <v>5.4205607476635498E-2</v>
      </c>
      <c r="K18" s="9"/>
      <c r="L18" s="58" t="s">
        <v>34</v>
      </c>
      <c r="M18" s="58">
        <v>564</v>
      </c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</row>
    <row r="19" spans="1:24" x14ac:dyDescent="0.25">
      <c r="A19" s="48" t="s">
        <v>16</v>
      </c>
      <c r="B19" s="13" t="s">
        <v>85</v>
      </c>
      <c r="C19" s="28">
        <v>532</v>
      </c>
      <c r="D19" s="23">
        <v>530</v>
      </c>
      <c r="E19" s="23">
        <v>514</v>
      </c>
      <c r="F19" s="33">
        <f>E19-D19</f>
        <v>-16</v>
      </c>
      <c r="G19" s="40">
        <f>D19/C19-1</f>
        <v>-3.7593984962406291E-3</v>
      </c>
      <c r="H19" s="40">
        <f>E19/D19-1</f>
        <v>-3.0188679245283012E-2</v>
      </c>
      <c r="K19" s="4"/>
      <c r="L19" s="58" t="s">
        <v>16</v>
      </c>
      <c r="M19" s="58">
        <v>514</v>
      </c>
      <c r="O19" s="15"/>
      <c r="P19" s="15"/>
      <c r="Q19" s="15"/>
      <c r="R19" s="15"/>
      <c r="S19" s="15"/>
      <c r="T19" s="15"/>
      <c r="U19" s="15"/>
      <c r="V19" s="15"/>
      <c r="W19" s="15"/>
      <c r="X19" s="15"/>
    </row>
    <row r="20" spans="1:24" x14ac:dyDescent="0.25">
      <c r="A20" s="48" t="s">
        <v>18</v>
      </c>
      <c r="B20" s="14" t="s">
        <v>55</v>
      </c>
      <c r="C20" s="26">
        <v>476</v>
      </c>
      <c r="D20" s="24">
        <v>437</v>
      </c>
      <c r="E20" s="24">
        <v>437</v>
      </c>
      <c r="F20" s="34">
        <f>E20-D20</f>
        <v>0</v>
      </c>
      <c r="G20" s="43">
        <f>D20/C20-1</f>
        <v>-8.1932773109243739E-2</v>
      </c>
      <c r="H20" s="41">
        <f>E20/D20-1</f>
        <v>0</v>
      </c>
      <c r="K20" s="4"/>
      <c r="L20" s="58" t="s">
        <v>18</v>
      </c>
      <c r="M20" s="58">
        <v>437</v>
      </c>
      <c r="O20" s="15"/>
      <c r="P20" s="15"/>
      <c r="Q20" s="15"/>
      <c r="R20" s="15"/>
      <c r="S20" s="15"/>
      <c r="T20" s="15"/>
      <c r="U20" s="15"/>
      <c r="V20" s="15"/>
      <c r="W20" s="15"/>
      <c r="X20" s="15"/>
    </row>
    <row r="21" spans="1:24" x14ac:dyDescent="0.25">
      <c r="A21" s="37" t="s">
        <v>30</v>
      </c>
      <c r="B21" s="10" t="s">
        <v>75</v>
      </c>
      <c r="C21" s="27">
        <v>410</v>
      </c>
      <c r="D21" s="27">
        <v>394</v>
      </c>
      <c r="E21" s="27">
        <v>379</v>
      </c>
      <c r="F21" s="33">
        <f>E21-D21</f>
        <v>-15</v>
      </c>
      <c r="G21" s="40">
        <f>D21/C21-1</f>
        <v>-3.9024390243902474E-2</v>
      </c>
      <c r="H21" s="40">
        <f>E21/D21-1</f>
        <v>-3.8071065989847663E-2</v>
      </c>
      <c r="K21" s="4"/>
      <c r="L21" s="58" t="s">
        <v>30</v>
      </c>
      <c r="M21" s="58">
        <v>379</v>
      </c>
      <c r="O21" s="15"/>
      <c r="P21" s="15"/>
      <c r="Q21" s="15"/>
      <c r="R21" s="15"/>
      <c r="S21" s="15"/>
      <c r="T21" s="15"/>
      <c r="U21" s="15"/>
      <c r="V21" s="15"/>
      <c r="W21" s="15"/>
      <c r="X21" s="15"/>
    </row>
    <row r="22" spans="1:24" x14ac:dyDescent="0.25">
      <c r="A22" s="48" t="s">
        <v>38</v>
      </c>
      <c r="B22" s="8" t="s">
        <v>65</v>
      </c>
      <c r="C22" s="24">
        <v>345</v>
      </c>
      <c r="D22" s="24">
        <v>365</v>
      </c>
      <c r="E22" s="24">
        <v>365</v>
      </c>
      <c r="F22" s="34">
        <f>E22-D22</f>
        <v>0</v>
      </c>
      <c r="G22" s="41">
        <f>D22/C22-1</f>
        <v>5.7971014492753659E-2</v>
      </c>
      <c r="H22" s="41">
        <f>E22/D22-1</f>
        <v>0</v>
      </c>
      <c r="K22" s="9"/>
      <c r="L22" s="58" t="s">
        <v>38</v>
      </c>
      <c r="M22" s="58">
        <v>365</v>
      </c>
      <c r="O22" s="1"/>
      <c r="P22" s="18"/>
    </row>
    <row r="23" spans="1:24" x14ac:dyDescent="0.25">
      <c r="A23" s="48" t="s">
        <v>22</v>
      </c>
      <c r="B23" s="13" t="s">
        <v>84</v>
      </c>
      <c r="C23" s="28">
        <v>369</v>
      </c>
      <c r="D23" s="23">
        <v>357</v>
      </c>
      <c r="E23" s="23">
        <v>354</v>
      </c>
      <c r="F23" s="33">
        <f>E23-D23</f>
        <v>-3</v>
      </c>
      <c r="G23" s="40">
        <f>D23/C23-1</f>
        <v>-3.2520325203251987E-2</v>
      </c>
      <c r="H23" s="40">
        <f>E23/D23-1</f>
        <v>-8.4033613445377853E-3</v>
      </c>
      <c r="K23" s="4"/>
      <c r="L23" s="58" t="s">
        <v>22</v>
      </c>
      <c r="M23" s="58">
        <v>354</v>
      </c>
      <c r="O23" s="1"/>
      <c r="P23" s="18"/>
    </row>
    <row r="24" spans="1:24" x14ac:dyDescent="0.25">
      <c r="A24" s="48" t="s">
        <v>35</v>
      </c>
      <c r="B24" s="8" t="s">
        <v>56</v>
      </c>
      <c r="C24" s="24">
        <v>256</v>
      </c>
      <c r="D24" s="24">
        <v>251</v>
      </c>
      <c r="E24" s="24">
        <v>245</v>
      </c>
      <c r="F24" s="34">
        <f>E24-D24</f>
        <v>-6</v>
      </c>
      <c r="G24" s="43">
        <f>D24/C24-1</f>
        <v>-1.953125E-2</v>
      </c>
      <c r="H24" s="43">
        <f>E24/D24-1</f>
        <v>-2.3904382470119501E-2</v>
      </c>
      <c r="K24" s="9"/>
      <c r="L24" s="58" t="s">
        <v>35</v>
      </c>
      <c r="M24" s="58">
        <v>245</v>
      </c>
      <c r="O24" s="1"/>
      <c r="P24" s="18"/>
    </row>
    <row r="25" spans="1:24" x14ac:dyDescent="0.25">
      <c r="A25" s="48" t="s">
        <v>28</v>
      </c>
      <c r="B25" s="13" t="s">
        <v>81</v>
      </c>
      <c r="C25" s="28">
        <v>86</v>
      </c>
      <c r="D25" s="23">
        <v>191</v>
      </c>
      <c r="E25" s="23">
        <v>218</v>
      </c>
      <c r="F25" s="33">
        <f>E25-D25</f>
        <v>27</v>
      </c>
      <c r="G25" s="42">
        <f>D25/C25-1</f>
        <v>1.2209302325581395</v>
      </c>
      <c r="H25" s="42">
        <f>E25/D25-1</f>
        <v>0.1413612565445026</v>
      </c>
      <c r="K25" s="4"/>
      <c r="L25" s="58" t="s">
        <v>28</v>
      </c>
      <c r="M25" s="58">
        <v>218</v>
      </c>
      <c r="O25" s="1"/>
      <c r="P25" s="18"/>
    </row>
    <row r="26" spans="1:24" x14ac:dyDescent="0.25">
      <c r="A26" s="48" t="s">
        <v>14</v>
      </c>
      <c r="B26" s="8" t="s">
        <v>69</v>
      </c>
      <c r="C26" s="24">
        <v>190</v>
      </c>
      <c r="D26" s="24">
        <v>195</v>
      </c>
      <c r="E26" s="24">
        <v>196</v>
      </c>
      <c r="F26" s="34">
        <f>E26-D26</f>
        <v>1</v>
      </c>
      <c r="G26" s="41">
        <f>D26/C26-1</f>
        <v>2.6315789473684292E-2</v>
      </c>
      <c r="H26" s="41">
        <f>E26/D26-1</f>
        <v>5.12820512820511E-3</v>
      </c>
      <c r="K26" s="4"/>
      <c r="L26" s="58" t="s">
        <v>14</v>
      </c>
      <c r="M26" s="58">
        <v>196</v>
      </c>
      <c r="O26" s="1"/>
      <c r="P26" s="18"/>
    </row>
    <row r="27" spans="1:24" x14ac:dyDescent="0.25">
      <c r="A27" s="37" t="s">
        <v>13</v>
      </c>
      <c r="B27" s="10" t="s">
        <v>74</v>
      </c>
      <c r="C27" s="27">
        <v>171</v>
      </c>
      <c r="D27" s="27">
        <v>177</v>
      </c>
      <c r="E27" s="27">
        <v>176</v>
      </c>
      <c r="F27" s="33">
        <f>E27-D27</f>
        <v>-1</v>
      </c>
      <c r="G27" s="42">
        <f>D27/C27-1</f>
        <v>3.5087719298245723E-2</v>
      </c>
      <c r="H27" s="40">
        <f>E27/D27-1</f>
        <v>-5.6497175141242417E-3</v>
      </c>
      <c r="K27" s="9"/>
      <c r="L27" s="58" t="s">
        <v>13</v>
      </c>
      <c r="M27" s="58">
        <v>176</v>
      </c>
      <c r="O27" s="1"/>
      <c r="P27" s="18"/>
    </row>
    <row r="28" spans="1:24" x14ac:dyDescent="0.25">
      <c r="A28" s="48" t="s">
        <v>11</v>
      </c>
      <c r="B28" s="8" t="s">
        <v>62</v>
      </c>
      <c r="C28" s="24">
        <v>154</v>
      </c>
      <c r="D28" s="24">
        <v>171</v>
      </c>
      <c r="E28" s="24">
        <v>171</v>
      </c>
      <c r="F28" s="34">
        <f>E28-D28</f>
        <v>0</v>
      </c>
      <c r="G28" s="41">
        <f>D28/C28-1</f>
        <v>0.11038961038961048</v>
      </c>
      <c r="H28" s="41">
        <f>E28/D28-1</f>
        <v>0</v>
      </c>
      <c r="K28" s="4"/>
      <c r="L28" s="58" t="s">
        <v>11</v>
      </c>
      <c r="M28" s="58">
        <v>171</v>
      </c>
      <c r="O28" s="1"/>
      <c r="P28" s="18"/>
    </row>
    <row r="29" spans="1:24" x14ac:dyDescent="0.25">
      <c r="A29" s="48" t="s">
        <v>9</v>
      </c>
      <c r="B29" s="5" t="s">
        <v>57</v>
      </c>
      <c r="C29" s="23">
        <v>163</v>
      </c>
      <c r="D29" s="23">
        <v>162</v>
      </c>
      <c r="E29" s="23">
        <v>163</v>
      </c>
      <c r="F29" s="33">
        <f>E29-D29</f>
        <v>1</v>
      </c>
      <c r="G29" s="40">
        <f>D29/C29-1</f>
        <v>-6.1349693251533388E-3</v>
      </c>
      <c r="H29" s="42">
        <f>E29/D29-1</f>
        <v>6.1728395061728669E-3</v>
      </c>
      <c r="K29" s="4"/>
      <c r="L29" s="58" t="s">
        <v>9</v>
      </c>
      <c r="M29" s="58">
        <v>163</v>
      </c>
      <c r="O29" s="1"/>
      <c r="P29" s="18"/>
    </row>
    <row r="30" spans="1:24" x14ac:dyDescent="0.25">
      <c r="A30" s="48" t="s">
        <v>6</v>
      </c>
      <c r="B30" s="8" t="s">
        <v>63</v>
      </c>
      <c r="C30" s="24">
        <v>134</v>
      </c>
      <c r="D30" s="24">
        <v>132</v>
      </c>
      <c r="E30" s="24">
        <v>128</v>
      </c>
      <c r="F30" s="34">
        <f>E30-D30</f>
        <v>-4</v>
      </c>
      <c r="G30" s="43">
        <f>D30/C30-1</f>
        <v>-1.4925373134328401E-2</v>
      </c>
      <c r="H30" s="43">
        <f>E30/D30-1</f>
        <v>-3.0303030303030276E-2</v>
      </c>
      <c r="K30" s="4"/>
      <c r="L30" s="58" t="s">
        <v>6</v>
      </c>
      <c r="M30" s="58">
        <v>128</v>
      </c>
      <c r="O30" s="1"/>
      <c r="P30" s="18"/>
    </row>
    <row r="31" spans="1:24" x14ac:dyDescent="0.25">
      <c r="A31" s="48" t="s">
        <v>1</v>
      </c>
      <c r="B31" s="5" t="s">
        <v>50</v>
      </c>
      <c r="C31" s="23">
        <v>128</v>
      </c>
      <c r="D31" s="23">
        <v>119</v>
      </c>
      <c r="E31" s="23">
        <v>116</v>
      </c>
      <c r="F31" s="33">
        <f>E31-D31</f>
        <v>-3</v>
      </c>
      <c r="G31" s="40">
        <f>D31/C31-1</f>
        <v>-7.03125E-2</v>
      </c>
      <c r="H31" s="40">
        <f>E31/D31-1</f>
        <v>-2.5210084033613467E-2</v>
      </c>
      <c r="K31" s="4"/>
      <c r="L31" s="58" t="s">
        <v>1</v>
      </c>
      <c r="M31" s="58">
        <v>116</v>
      </c>
      <c r="O31" s="1"/>
      <c r="P31" s="18"/>
    </row>
    <row r="32" spans="1:24" x14ac:dyDescent="0.25">
      <c r="A32" s="48" t="s">
        <v>23</v>
      </c>
      <c r="B32" s="8" t="s">
        <v>58</v>
      </c>
      <c r="C32" s="24">
        <v>119</v>
      </c>
      <c r="D32" s="24">
        <v>117</v>
      </c>
      <c r="E32" s="24">
        <v>114</v>
      </c>
      <c r="F32" s="34">
        <f>E32-D32</f>
        <v>-3</v>
      </c>
      <c r="G32" s="43">
        <f>D32/C32-1</f>
        <v>-1.6806722689075682E-2</v>
      </c>
      <c r="H32" s="43">
        <f>E32/D32-1</f>
        <v>-2.5641025641025661E-2</v>
      </c>
      <c r="K32" s="4"/>
      <c r="L32" s="58" t="s">
        <v>23</v>
      </c>
      <c r="M32" s="58">
        <v>114</v>
      </c>
      <c r="O32" s="1"/>
      <c r="P32" s="18"/>
    </row>
    <row r="33" spans="1:16" x14ac:dyDescent="0.25">
      <c r="A33" s="48" t="s">
        <v>20</v>
      </c>
      <c r="B33" s="19" t="s">
        <v>87</v>
      </c>
      <c r="C33" s="29">
        <v>66</v>
      </c>
      <c r="D33" s="23">
        <v>92</v>
      </c>
      <c r="E33" s="23">
        <v>94</v>
      </c>
      <c r="F33" s="33">
        <f>E33-D33</f>
        <v>2</v>
      </c>
      <c r="G33" s="42">
        <f>D33/C33-1</f>
        <v>0.39393939393939403</v>
      </c>
      <c r="H33" s="42">
        <f>E33/D33-1</f>
        <v>2.1739130434782705E-2</v>
      </c>
      <c r="K33" s="4"/>
      <c r="L33" s="58" t="s">
        <v>20</v>
      </c>
      <c r="M33" s="58">
        <v>94</v>
      </c>
      <c r="O33" s="1"/>
      <c r="P33" s="18"/>
    </row>
    <row r="34" spans="1:16" x14ac:dyDescent="0.25">
      <c r="A34" s="48" t="s">
        <v>19</v>
      </c>
      <c r="B34" s="54" t="s">
        <v>79</v>
      </c>
      <c r="C34" s="55">
        <v>55</v>
      </c>
      <c r="D34" s="24">
        <v>87</v>
      </c>
      <c r="E34" s="24">
        <v>90</v>
      </c>
      <c r="F34" s="34">
        <f>E34-D34</f>
        <v>3</v>
      </c>
      <c r="G34" s="41">
        <f>D34/C34-1</f>
        <v>0.58181818181818179</v>
      </c>
      <c r="H34" s="41">
        <f>E34/D34-1</f>
        <v>3.4482758620689724E-2</v>
      </c>
      <c r="K34" s="4"/>
      <c r="L34" s="58" t="s">
        <v>19</v>
      </c>
      <c r="M34" s="58">
        <v>90</v>
      </c>
      <c r="O34" s="1"/>
      <c r="P34" s="18"/>
    </row>
    <row r="35" spans="1:16" x14ac:dyDescent="0.25">
      <c r="A35" s="37" t="s">
        <v>40</v>
      </c>
      <c r="B35" s="10" t="s">
        <v>71</v>
      </c>
      <c r="C35" s="27">
        <v>85</v>
      </c>
      <c r="D35" s="27">
        <v>82</v>
      </c>
      <c r="E35" s="27">
        <v>80</v>
      </c>
      <c r="F35" s="33">
        <f>E35-D35</f>
        <v>-2</v>
      </c>
      <c r="G35" s="40">
        <f>D35/C35-1</f>
        <v>-3.5294117647058809E-2</v>
      </c>
      <c r="H35" s="40">
        <f>E35/D35-1</f>
        <v>-2.4390243902439046E-2</v>
      </c>
      <c r="L35" s="58" t="s">
        <v>40</v>
      </c>
      <c r="M35" s="58">
        <v>80</v>
      </c>
      <c r="O35" s="1"/>
      <c r="P35" s="18"/>
    </row>
    <row r="36" spans="1:16" x14ac:dyDescent="0.25">
      <c r="A36" s="48" t="s">
        <v>29</v>
      </c>
      <c r="B36" s="8" t="s">
        <v>67</v>
      </c>
      <c r="C36" s="24">
        <v>60</v>
      </c>
      <c r="D36" s="24">
        <v>62</v>
      </c>
      <c r="E36" s="24">
        <v>60</v>
      </c>
      <c r="F36" s="34">
        <f>E36-D36</f>
        <v>-2</v>
      </c>
      <c r="G36" s="41">
        <f>D36/C36-1</f>
        <v>3.3333333333333437E-2</v>
      </c>
      <c r="H36" s="43">
        <f>E36/D36-1</f>
        <v>-3.2258064516129004E-2</v>
      </c>
      <c r="K36" s="4"/>
      <c r="L36" s="58" t="s">
        <v>29</v>
      </c>
      <c r="M36" s="58">
        <v>60</v>
      </c>
      <c r="O36" s="1"/>
      <c r="P36" s="18"/>
    </row>
    <row r="37" spans="1:16" x14ac:dyDescent="0.25">
      <c r="A37" s="48">
        <v>5</v>
      </c>
      <c r="B37" s="5" t="s">
        <v>45</v>
      </c>
      <c r="C37" s="23">
        <v>54</v>
      </c>
      <c r="D37" s="23">
        <v>53</v>
      </c>
      <c r="E37" s="23">
        <v>52</v>
      </c>
      <c r="F37" s="33">
        <f>E37-D37</f>
        <v>-1</v>
      </c>
      <c r="G37" s="40">
        <f>D37/C37-1</f>
        <v>-1.851851851851849E-2</v>
      </c>
      <c r="H37" s="40">
        <f>E37/D37-1</f>
        <v>-1.8867924528301883E-2</v>
      </c>
      <c r="K37" s="4"/>
      <c r="L37" s="58">
        <v>5</v>
      </c>
      <c r="M37" s="58">
        <v>52</v>
      </c>
      <c r="O37" s="1"/>
      <c r="P37" s="18"/>
    </row>
    <row r="38" spans="1:16" x14ac:dyDescent="0.25">
      <c r="A38" s="48" t="s">
        <v>7</v>
      </c>
      <c r="B38" s="8" t="s">
        <v>53</v>
      </c>
      <c r="C38" s="24">
        <v>38</v>
      </c>
      <c r="D38" s="24">
        <v>37</v>
      </c>
      <c r="E38" s="24">
        <v>39</v>
      </c>
      <c r="F38" s="34">
        <f>E38-D38</f>
        <v>2</v>
      </c>
      <c r="G38" s="43">
        <f>D38/C38-1</f>
        <v>-2.6315789473684181E-2</v>
      </c>
      <c r="H38" s="41">
        <f>E38/D38-1</f>
        <v>5.4054054054053946E-2</v>
      </c>
      <c r="K38" s="4"/>
      <c r="L38" s="58" t="s">
        <v>7</v>
      </c>
      <c r="M38" s="58">
        <v>39</v>
      </c>
    </row>
    <row r="39" spans="1:16" x14ac:dyDescent="0.25">
      <c r="A39" s="48" t="s">
        <v>15</v>
      </c>
      <c r="B39" s="5" t="s">
        <v>51</v>
      </c>
      <c r="C39" s="23">
        <v>33</v>
      </c>
      <c r="D39" s="23">
        <v>34</v>
      </c>
      <c r="E39" s="23">
        <v>35</v>
      </c>
      <c r="F39" s="33">
        <f>E39-D39</f>
        <v>1</v>
      </c>
      <c r="G39" s="42">
        <f>D39/C39-1</f>
        <v>3.0303030303030276E-2</v>
      </c>
      <c r="H39" s="42">
        <f>E39/D39-1</f>
        <v>2.9411764705882248E-2</v>
      </c>
      <c r="K39" s="4"/>
      <c r="L39" s="58" t="s">
        <v>15</v>
      </c>
      <c r="M39" s="58">
        <v>35</v>
      </c>
    </row>
    <row r="40" spans="1:16" x14ac:dyDescent="0.25">
      <c r="A40" s="48" t="s">
        <v>8</v>
      </c>
      <c r="B40" s="12" t="s">
        <v>86</v>
      </c>
      <c r="C40" s="25">
        <v>33</v>
      </c>
      <c r="D40" s="24">
        <v>35</v>
      </c>
      <c r="E40" s="24">
        <v>33</v>
      </c>
      <c r="F40" s="34">
        <f>E40-D40</f>
        <v>-2</v>
      </c>
      <c r="G40" s="41">
        <f>D40/C40-1</f>
        <v>6.0606060606060552E-2</v>
      </c>
      <c r="H40" s="43">
        <f>E40/D40-1</f>
        <v>-5.7142857142857162E-2</v>
      </c>
      <c r="K40" s="4"/>
      <c r="L40" s="58" t="s">
        <v>8</v>
      </c>
      <c r="M40" s="58">
        <v>33</v>
      </c>
    </row>
    <row r="41" spans="1:16" x14ac:dyDescent="0.25">
      <c r="A41" s="48" t="s">
        <v>36</v>
      </c>
      <c r="B41" s="5" t="s">
        <v>82</v>
      </c>
      <c r="C41" s="23">
        <v>36</v>
      </c>
      <c r="D41" s="23">
        <v>31</v>
      </c>
      <c r="E41" s="23">
        <v>30</v>
      </c>
      <c r="F41" s="33">
        <f>E41-D41</f>
        <v>-1</v>
      </c>
      <c r="G41" s="40">
        <f>D41/C41-1</f>
        <v>-0.13888888888888884</v>
      </c>
      <c r="H41" s="40">
        <f>E41/D41-1</f>
        <v>-3.2258064516129004E-2</v>
      </c>
      <c r="K41" s="9"/>
      <c r="L41" s="58" t="s">
        <v>36</v>
      </c>
      <c r="M41" s="58">
        <v>30</v>
      </c>
    </row>
    <row r="42" spans="1:16" x14ac:dyDescent="0.25">
      <c r="A42" s="48" t="s">
        <v>32</v>
      </c>
      <c r="B42" s="8" t="s">
        <v>77</v>
      </c>
      <c r="C42" s="24">
        <v>27</v>
      </c>
      <c r="D42" s="24">
        <v>28</v>
      </c>
      <c r="E42" s="24">
        <v>29</v>
      </c>
      <c r="F42" s="34">
        <f>E42-D42</f>
        <v>1</v>
      </c>
      <c r="G42" s="41">
        <f>D42/C42-1</f>
        <v>3.7037037037036979E-2</v>
      </c>
      <c r="H42" s="41">
        <f>E42/D42-1</f>
        <v>3.5714285714285809E-2</v>
      </c>
      <c r="K42" s="4"/>
      <c r="L42" s="58" t="s">
        <v>32</v>
      </c>
      <c r="M42" s="58">
        <v>29</v>
      </c>
    </row>
    <row r="43" spans="1:16" x14ac:dyDescent="0.25">
      <c r="A43" s="48" t="s">
        <v>3</v>
      </c>
      <c r="B43" s="5" t="s">
        <v>70</v>
      </c>
      <c r="C43" s="23">
        <v>25</v>
      </c>
      <c r="D43" s="23">
        <v>26</v>
      </c>
      <c r="E43" s="23">
        <v>27</v>
      </c>
      <c r="F43" s="33">
        <f>E43-D43</f>
        <v>1</v>
      </c>
      <c r="G43" s="42">
        <f>D43/C43-1</f>
        <v>4.0000000000000036E-2</v>
      </c>
      <c r="H43" s="42">
        <f>E43/D43-1</f>
        <v>3.8461538461538547E-2</v>
      </c>
      <c r="K43" s="4"/>
      <c r="L43" s="58" t="s">
        <v>3</v>
      </c>
      <c r="M43" s="58">
        <v>27</v>
      </c>
    </row>
    <row r="44" spans="1:16" x14ac:dyDescent="0.25">
      <c r="A44" s="48" t="s">
        <v>27</v>
      </c>
      <c r="B44" s="8" t="s">
        <v>61</v>
      </c>
      <c r="C44" s="24">
        <v>29</v>
      </c>
      <c r="D44" s="24">
        <v>26</v>
      </c>
      <c r="E44" s="24">
        <v>26</v>
      </c>
      <c r="F44" s="34">
        <f>E44-D44</f>
        <v>0</v>
      </c>
      <c r="G44" s="43">
        <f>D44/C44-1</f>
        <v>-0.10344827586206895</v>
      </c>
      <c r="H44" s="41">
        <f>E44/D44-1</f>
        <v>0</v>
      </c>
      <c r="K44" s="4"/>
      <c r="L44" s="58" t="s">
        <v>27</v>
      </c>
      <c r="M44" s="58">
        <v>26</v>
      </c>
    </row>
    <row r="45" spans="1:16" x14ac:dyDescent="0.25">
      <c r="A45" s="37" t="s">
        <v>2</v>
      </c>
      <c r="B45" s="10" t="s">
        <v>76</v>
      </c>
      <c r="C45" s="27">
        <v>27</v>
      </c>
      <c r="D45" s="27">
        <v>25</v>
      </c>
      <c r="E45" s="27">
        <v>24</v>
      </c>
      <c r="F45" s="33">
        <f>E45-D45</f>
        <v>-1</v>
      </c>
      <c r="G45" s="40">
        <f>D45/C45-1</f>
        <v>-7.407407407407407E-2</v>
      </c>
      <c r="H45" s="40">
        <f>E45/D45-1</f>
        <v>-4.0000000000000036E-2</v>
      </c>
      <c r="K45" s="4"/>
      <c r="L45" s="58" t="s">
        <v>2</v>
      </c>
      <c r="M45" s="58">
        <v>24</v>
      </c>
    </row>
    <row r="46" spans="1:16" x14ac:dyDescent="0.25">
      <c r="A46" s="37" t="s">
        <v>24</v>
      </c>
      <c r="B46" s="14" t="s">
        <v>72</v>
      </c>
      <c r="C46" s="26">
        <v>23</v>
      </c>
      <c r="D46" s="26">
        <v>21</v>
      </c>
      <c r="E46" s="26">
        <v>22</v>
      </c>
      <c r="F46" s="34">
        <f>E46-D46</f>
        <v>1</v>
      </c>
      <c r="G46" s="43">
        <f>D46/C46-1</f>
        <v>-8.6956521739130488E-2</v>
      </c>
      <c r="H46" s="41">
        <f>E46/D46-1</f>
        <v>4.7619047619047672E-2</v>
      </c>
      <c r="K46" s="9"/>
      <c r="L46" s="58" t="s">
        <v>24</v>
      </c>
      <c r="M46" s="58">
        <v>22</v>
      </c>
    </row>
    <row r="47" spans="1:16" x14ac:dyDescent="0.25">
      <c r="A47" s="37" t="s">
        <v>31</v>
      </c>
      <c r="B47" s="10" t="s">
        <v>73</v>
      </c>
      <c r="C47" s="27">
        <v>20</v>
      </c>
      <c r="D47" s="27">
        <v>20</v>
      </c>
      <c r="E47" s="27">
        <v>20</v>
      </c>
      <c r="F47" s="33">
        <f>E47-D47</f>
        <v>0</v>
      </c>
      <c r="G47" s="42">
        <f>D47/C47-1</f>
        <v>0</v>
      </c>
      <c r="H47" s="42">
        <f>E47/D47-1</f>
        <v>0</v>
      </c>
      <c r="K47" s="4"/>
      <c r="L47" s="58" t="s">
        <v>21</v>
      </c>
      <c r="M47" s="58">
        <v>20</v>
      </c>
    </row>
    <row r="48" spans="1:16" x14ac:dyDescent="0.25">
      <c r="A48" s="37" t="s">
        <v>21</v>
      </c>
      <c r="B48" s="12" t="s">
        <v>91</v>
      </c>
      <c r="C48" s="25">
        <v>10</v>
      </c>
      <c r="D48" s="26">
        <v>17</v>
      </c>
      <c r="E48" s="26">
        <v>20</v>
      </c>
      <c r="F48" s="36">
        <f>E48-D48</f>
        <v>3</v>
      </c>
      <c r="G48" s="46">
        <f>D48/C48-1</f>
        <v>0.7</v>
      </c>
      <c r="H48" s="46">
        <f>E48/D48-1</f>
        <v>0.17647058823529416</v>
      </c>
      <c r="K48" s="4"/>
      <c r="L48" s="58" t="s">
        <v>31</v>
      </c>
      <c r="M48" s="58">
        <v>20</v>
      </c>
    </row>
    <row r="49" spans="1:24" x14ac:dyDescent="0.25">
      <c r="A49" s="37" t="s">
        <v>10</v>
      </c>
      <c r="B49" s="10" t="s">
        <v>66</v>
      </c>
      <c r="C49" s="27">
        <v>19</v>
      </c>
      <c r="D49" s="27">
        <v>20</v>
      </c>
      <c r="E49" s="27">
        <v>19</v>
      </c>
      <c r="F49" s="33">
        <f>E49-D49</f>
        <v>-1</v>
      </c>
      <c r="G49" s="42">
        <f>D49/C49-1</f>
        <v>5.2631578947368363E-2</v>
      </c>
      <c r="H49" s="40">
        <f>E49/D49-1</f>
        <v>-5.0000000000000044E-2</v>
      </c>
      <c r="K49" s="4"/>
      <c r="L49" s="58" t="s">
        <v>10</v>
      </c>
      <c r="M49" s="58">
        <v>19</v>
      </c>
    </row>
    <row r="50" spans="1:24" x14ac:dyDescent="0.25">
      <c r="A50" s="37" t="s">
        <v>4</v>
      </c>
      <c r="B50" s="14" t="s">
        <v>52</v>
      </c>
      <c r="C50" s="26">
        <v>15</v>
      </c>
      <c r="D50" s="26">
        <v>13</v>
      </c>
      <c r="E50" s="26">
        <v>14</v>
      </c>
      <c r="F50" s="36">
        <f>E50-D50</f>
        <v>1</v>
      </c>
      <c r="G50" s="45">
        <f>D50/C50-1</f>
        <v>-0.1333333333333333</v>
      </c>
      <c r="H50" s="46">
        <f>E50/D50-1</f>
        <v>7.6923076923076872E-2</v>
      </c>
      <c r="K50" s="4"/>
      <c r="L50" s="58" t="s">
        <v>4</v>
      </c>
      <c r="M50" s="58">
        <v>14</v>
      </c>
    </row>
    <row r="51" spans="1:24" x14ac:dyDescent="0.25">
      <c r="A51" s="37" t="s">
        <v>37</v>
      </c>
      <c r="B51" s="13" t="s">
        <v>80</v>
      </c>
      <c r="C51" s="28" t="s">
        <v>93</v>
      </c>
      <c r="D51" s="27">
        <v>5</v>
      </c>
      <c r="E51" s="27">
        <v>5</v>
      </c>
      <c r="F51" s="35">
        <f>E51-D51</f>
        <v>0</v>
      </c>
      <c r="G51" s="44"/>
      <c r="H51" s="44">
        <f>E51/D51-1</f>
        <v>0</v>
      </c>
      <c r="K51" s="9"/>
      <c r="L51" s="58" t="s">
        <v>37</v>
      </c>
      <c r="M51" s="58">
        <v>5</v>
      </c>
    </row>
    <row r="52" spans="1:24" x14ac:dyDescent="0.25">
      <c r="A52" s="37" t="s">
        <v>5</v>
      </c>
      <c r="B52" s="12" t="s">
        <v>78</v>
      </c>
      <c r="C52" s="25">
        <v>5</v>
      </c>
      <c r="D52" s="26">
        <v>4</v>
      </c>
      <c r="E52" s="26">
        <v>4</v>
      </c>
      <c r="F52" s="36">
        <f>E52-D52</f>
        <v>0</v>
      </c>
      <c r="G52" s="45">
        <f>D52/C52-1</f>
        <v>-0.19999999999999996</v>
      </c>
      <c r="H52" s="46">
        <f>E52/D52-1</f>
        <v>0</v>
      </c>
      <c r="K52" s="4"/>
      <c r="L52" s="58" t="s">
        <v>5</v>
      </c>
      <c r="M52" s="58">
        <v>4</v>
      </c>
    </row>
    <row r="53" spans="1:24" x14ac:dyDescent="0.25">
      <c r="A53" s="37" t="s">
        <v>97</v>
      </c>
      <c r="B53" s="13" t="s">
        <v>98</v>
      </c>
      <c r="C53" s="28" t="s">
        <v>93</v>
      </c>
      <c r="D53" s="28" t="s">
        <v>93</v>
      </c>
      <c r="E53" s="27">
        <v>3</v>
      </c>
      <c r="F53" s="27">
        <v>3</v>
      </c>
      <c r="G53" s="44"/>
      <c r="H53" s="44"/>
      <c r="K53" s="4"/>
      <c r="L53" s="58" t="s">
        <v>100</v>
      </c>
      <c r="M53" s="58">
        <v>3</v>
      </c>
    </row>
    <row r="54" spans="1:24" ht="4.5" customHeight="1" x14ac:dyDescent="0.25">
      <c r="A54" s="32"/>
      <c r="B54" s="21"/>
      <c r="C54" s="32"/>
      <c r="D54" s="32"/>
      <c r="E54" s="37"/>
      <c r="F54" s="35"/>
      <c r="G54" s="44"/>
      <c r="H54" s="44"/>
      <c r="K54" s="9"/>
      <c r="L54" s="58">
        <v>9</v>
      </c>
      <c r="M54" s="58">
        <v>48036</v>
      </c>
    </row>
    <row r="55" spans="1:24" x14ac:dyDescent="0.25">
      <c r="A55" s="37">
        <v>9</v>
      </c>
      <c r="B55" s="14" t="s">
        <v>88</v>
      </c>
      <c r="C55" s="26">
        <v>39169</v>
      </c>
      <c r="D55" s="26">
        <v>46312</v>
      </c>
      <c r="E55" s="24">
        <v>48036</v>
      </c>
      <c r="F55" s="26">
        <f>E55-D55</f>
        <v>1724</v>
      </c>
      <c r="G55" s="46">
        <f>D55/C55-1</f>
        <v>0.18236360387040773</v>
      </c>
      <c r="H55" s="46">
        <f t="shared" ref="H6:H56" si="0">E55/D55-1</f>
        <v>3.7225773017792285E-2</v>
      </c>
      <c r="L55" s="58">
        <v>0</v>
      </c>
      <c r="M55" s="58">
        <v>25236</v>
      </c>
    </row>
    <row r="56" spans="1:24" ht="15.75" thickBot="1" x14ac:dyDescent="0.3">
      <c r="A56" s="49">
        <v>0</v>
      </c>
      <c r="B56" s="22" t="s">
        <v>89</v>
      </c>
      <c r="C56" s="30">
        <v>22542</v>
      </c>
      <c r="D56" s="30">
        <v>24763</v>
      </c>
      <c r="E56" s="30">
        <v>25236</v>
      </c>
      <c r="F56" s="30">
        <f>E56-D56</f>
        <v>473</v>
      </c>
      <c r="G56" s="47">
        <f>D56/C56-1</f>
        <v>9.852719368290308E-2</v>
      </c>
      <c r="H56" s="47">
        <f t="shared" si="0"/>
        <v>1.9101078221540169E-2</v>
      </c>
      <c r="N56" s="10"/>
      <c r="O56" s="11"/>
      <c r="P56" s="16"/>
      <c r="Q56" s="15"/>
      <c r="R56" s="15"/>
      <c r="S56" s="15"/>
      <c r="T56" s="15"/>
      <c r="U56" s="15"/>
      <c r="V56" s="15"/>
      <c r="W56" s="15"/>
      <c r="X56" s="15"/>
    </row>
    <row r="57" spans="1:24" ht="15.75" thickTop="1" x14ac:dyDescent="0.25">
      <c r="K57" s="4"/>
    </row>
    <row r="58" spans="1:24" x14ac:dyDescent="0.25">
      <c r="K58" s="9"/>
    </row>
  </sheetData>
  <sortState ref="A5:H53">
    <sortCondition descending="1" ref="E5:E53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C14"/>
  <sheetViews>
    <sheetView workbookViewId="0">
      <selection activeCell="Q25" sqref="Q25"/>
    </sheetView>
  </sheetViews>
  <sheetFormatPr defaultRowHeight="15" x14ac:dyDescent="0.25"/>
  <cols>
    <col min="2" max="2" width="29.85546875" bestFit="1" customWidth="1"/>
  </cols>
  <sheetData>
    <row r="3" spans="2:3" x14ac:dyDescent="0.25">
      <c r="B3" s="5" t="s">
        <v>41</v>
      </c>
      <c r="C3" s="56">
        <f>tafla!F5</f>
        <v>-420</v>
      </c>
    </row>
    <row r="4" spans="2:3" x14ac:dyDescent="0.25">
      <c r="B4" s="8" t="s">
        <v>47</v>
      </c>
      <c r="C4" s="56">
        <f>tafla!F6</f>
        <v>270</v>
      </c>
    </row>
    <row r="5" spans="2:3" x14ac:dyDescent="0.25">
      <c r="B5" s="5" t="s">
        <v>42</v>
      </c>
      <c r="C5" s="56">
        <f>tafla!F7</f>
        <v>54</v>
      </c>
    </row>
    <row r="6" spans="2:3" x14ac:dyDescent="0.25">
      <c r="B6" s="8" t="s">
        <v>48</v>
      </c>
      <c r="C6" s="56">
        <f>tafla!F8</f>
        <v>62</v>
      </c>
    </row>
    <row r="7" spans="2:3" x14ac:dyDescent="0.25">
      <c r="B7" s="5" t="s">
        <v>83</v>
      </c>
      <c r="C7" s="56">
        <f>tafla!F9</f>
        <v>130</v>
      </c>
    </row>
    <row r="8" spans="2:3" x14ac:dyDescent="0.25">
      <c r="B8" s="12" t="s">
        <v>43</v>
      </c>
      <c r="C8" s="56">
        <f>tafla!F10</f>
        <v>0</v>
      </c>
    </row>
    <row r="9" spans="2:3" x14ac:dyDescent="0.25">
      <c r="B9" s="5" t="s">
        <v>59</v>
      </c>
      <c r="C9" s="56">
        <f>tafla!F11</f>
        <v>168</v>
      </c>
    </row>
    <row r="10" spans="2:3" x14ac:dyDescent="0.25">
      <c r="B10" s="14" t="s">
        <v>46</v>
      </c>
      <c r="C10" s="56">
        <f>tafla!F12</f>
        <v>18</v>
      </c>
    </row>
    <row r="11" spans="2:3" x14ac:dyDescent="0.25">
      <c r="B11" s="10" t="s">
        <v>60</v>
      </c>
      <c r="C11" s="56">
        <f>tafla!F13</f>
        <v>-136</v>
      </c>
    </row>
    <row r="12" spans="2:3" x14ac:dyDescent="0.25">
      <c r="B12" s="14" t="s">
        <v>49</v>
      </c>
      <c r="C12" s="56">
        <f>tafla!F14</f>
        <v>-7</v>
      </c>
    </row>
    <row r="13" spans="2:3" ht="15.75" thickBot="1" x14ac:dyDescent="0.3">
      <c r="B13" s="22" t="s">
        <v>89</v>
      </c>
      <c r="C13" s="56">
        <f>tafla!F56</f>
        <v>473</v>
      </c>
    </row>
    <row r="14" spans="2:3" ht="15.75" thickTop="1" x14ac:dyDescent="0.25"/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tafla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Jón Már Halldórsson</dc:creator>
  <cp:lastModifiedBy>Jón Már Halldórsson</cp:lastModifiedBy>
  <dcterms:created xsi:type="dcterms:W3CDTF">2018-10-01T09:08:29Z</dcterms:created>
  <dcterms:modified xsi:type="dcterms:W3CDTF">2019-05-06T08:27:04Z</dcterms:modified>
</cp:coreProperties>
</file>