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VERKEFNI\Sérvinnslur\JMH - Fyrirspurna\mánadarlegar frettir - uppl. midlun á opingogn\2019 - janúar\"/>
    </mc:Choice>
  </mc:AlternateContent>
  <bookViews>
    <workbookView xWindow="0" yWindow="0" windowWidth="28800" windowHeight="11700"/>
  </bookViews>
  <sheets>
    <sheet name="tafla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5" i="1" l="1"/>
  <c r="C85" i="1"/>
  <c r="B85" i="1"/>
  <c r="D37" i="1" l="1"/>
  <c r="D27" i="1"/>
  <c r="D16" i="1"/>
  <c r="D11" i="1"/>
  <c r="D83" i="1"/>
  <c r="C83" i="1"/>
  <c r="B83" i="1"/>
  <c r="D67" i="1"/>
  <c r="C67" i="1"/>
  <c r="B67" i="1"/>
  <c r="D59" i="1"/>
  <c r="C59" i="1"/>
  <c r="B59" i="1"/>
  <c r="D45" i="1"/>
  <c r="C45" i="1"/>
  <c r="B45" i="1"/>
  <c r="C37" i="1"/>
  <c r="B37" i="1"/>
  <c r="C27" i="1"/>
  <c r="B27" i="1"/>
  <c r="C16" i="1"/>
  <c r="B16" i="1"/>
  <c r="C11" i="1"/>
  <c r="B11" i="1"/>
  <c r="D82" i="1" l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6" i="1"/>
  <c r="D65" i="1"/>
  <c r="D64" i="1"/>
  <c r="D63" i="1"/>
  <c r="D62" i="1"/>
  <c r="D61" i="1"/>
  <c r="D60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4" i="1"/>
  <c r="D43" i="1"/>
  <c r="D42" i="1"/>
  <c r="D41" i="1"/>
  <c r="D40" i="1"/>
  <c r="D39" i="1"/>
  <c r="D38" i="1"/>
  <c r="D36" i="1"/>
  <c r="D35" i="1"/>
  <c r="D34" i="1"/>
  <c r="D33" i="1"/>
  <c r="D32" i="1"/>
  <c r="D31" i="1"/>
  <c r="D30" i="1"/>
  <c r="D29" i="1"/>
  <c r="D28" i="1"/>
  <c r="D26" i="1"/>
  <c r="D25" i="1"/>
  <c r="D24" i="1"/>
  <c r="D23" i="1"/>
  <c r="D22" i="1"/>
  <c r="D21" i="1"/>
  <c r="D20" i="1"/>
  <c r="D19" i="1"/>
  <c r="D18" i="1"/>
  <c r="D17" i="1"/>
  <c r="D15" i="1"/>
  <c r="D14" i="1"/>
  <c r="D13" i="1"/>
  <c r="D12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<sst xmlns="http://schemas.openxmlformats.org/spreadsheetml/2006/main" count="94" uniqueCount="86">
  <si>
    <t>Alls</t>
  </si>
  <si>
    <t>Sveitafélag</t>
  </si>
  <si>
    <t>Þar af erlend ríkisfang</t>
  </si>
  <si>
    <t>hlutfall</t>
  </si>
  <si>
    <t>Höfuðborgarsvæðið</t>
  </si>
  <si>
    <t>Suðurnes</t>
  </si>
  <si>
    <t>Hrunamannahreppur</t>
  </si>
  <si>
    <t>Sveitarfélagið Hornafjörður</t>
  </si>
  <si>
    <t xml:space="preserve">Hlutfall erlendra íbúa eftir sveitafélögum þann 1. desember 2018. </t>
  </si>
  <si>
    <t>Eyja- og Miklaholtshreppur</t>
  </si>
  <si>
    <t>Vesturland</t>
  </si>
  <si>
    <t>Súðavíkurhreppur</t>
  </si>
  <si>
    <t>Árneshreppur</t>
  </si>
  <si>
    <t>Ísafjarðarbær</t>
  </si>
  <si>
    <t>Kaldrananeshreppur</t>
  </si>
  <si>
    <t>Reykhólahreppur</t>
  </si>
  <si>
    <t>Bolungarvíkurkaupstaður</t>
  </si>
  <si>
    <t>Húnaþing vestra</t>
  </si>
  <si>
    <t>Akrahreppur</t>
  </si>
  <si>
    <t>Blönduósbær</t>
  </si>
  <si>
    <t>Húnavatnshreppur</t>
  </si>
  <si>
    <t>Skagabyggð</t>
  </si>
  <si>
    <t>Sveitarfélagið Skagafjörður</t>
  </si>
  <si>
    <t>Sveitarfélagið Skagaströnd</t>
  </si>
  <si>
    <t>Norðurland vestra</t>
  </si>
  <si>
    <t>Akureyrarkaupstaður</t>
  </si>
  <si>
    <t>Dalvíkurbyggð</t>
  </si>
  <si>
    <t>Norðurland eystra</t>
  </si>
  <si>
    <t>Austurland</t>
  </si>
  <si>
    <t>Suðurland</t>
  </si>
  <si>
    <t>Hlutfall (%)</t>
  </si>
  <si>
    <t>Kópavogur</t>
  </si>
  <si>
    <t>Garðabær</t>
  </si>
  <si>
    <t>Reykjavík</t>
  </si>
  <si>
    <t>Bláskógabyggð</t>
  </si>
  <si>
    <t>Borgarfjarðarhreppur</t>
  </si>
  <si>
    <t>Djúpavogshreppur</t>
  </si>
  <si>
    <t>Fjarðabyggð</t>
  </si>
  <si>
    <t>Fljótsdalshérað</t>
  </si>
  <si>
    <t>Fljótsdalshreppur</t>
  </si>
  <si>
    <t>Seyðisfjarðarkaupstaður</t>
  </si>
  <si>
    <t>Vopnafjarðarhreppur</t>
  </si>
  <si>
    <t>Ásahreppur</t>
  </si>
  <si>
    <t>Flóahreppur</t>
  </si>
  <si>
    <t>Grímsnes- og Grafningshreppur</t>
  </si>
  <si>
    <t>Hveragerðisbær</t>
  </si>
  <si>
    <t>Mýrdalshreppur</t>
  </si>
  <si>
    <t>Rangárþing eystra</t>
  </si>
  <si>
    <t>Rangárþing ytra</t>
  </si>
  <si>
    <t>Skaftárhreppur</t>
  </si>
  <si>
    <t>Skeiða- og Gnúpverjahreppur</t>
  </si>
  <si>
    <t>Sveitarfélagið Árborg</t>
  </si>
  <si>
    <t>Sveitarfélagið Ölfus</t>
  </si>
  <si>
    <t>Vestmannaeyjabær</t>
  </si>
  <si>
    <t>Eyjafjarðarsveit</t>
  </si>
  <si>
    <t>Fjallabyggð</t>
  </si>
  <si>
    <t>Grýtubakkahreppur</t>
  </si>
  <si>
    <t>Hörgársveit</t>
  </si>
  <si>
    <t>Langanesbyggð</t>
  </si>
  <si>
    <t>Norðurþing</t>
  </si>
  <si>
    <t>Skútustaðahreppur</t>
  </si>
  <si>
    <t>Svalbarðshreppur</t>
  </si>
  <si>
    <t>Svalbarðsstrandarhreppur</t>
  </si>
  <si>
    <t>Tjörneshreppur</t>
  </si>
  <si>
    <t>Þingeyjarsveit</t>
  </si>
  <si>
    <t>Grindavíkurbær</t>
  </si>
  <si>
    <t>Reykjanesbær</t>
  </si>
  <si>
    <t>Sveitarfélagið Vogar</t>
  </si>
  <si>
    <t>Suðurnesjabær</t>
  </si>
  <si>
    <t>Akraneskaupstaður</t>
  </si>
  <si>
    <t>Borgarbyggð</t>
  </si>
  <si>
    <t>Dalabyggð</t>
  </si>
  <si>
    <t>Grundarfjarðarbær</t>
  </si>
  <si>
    <t>Helgafellssveit</t>
  </si>
  <si>
    <t>Hvalfjarðarsveit</t>
  </si>
  <si>
    <t>Skorradalshreppur</t>
  </si>
  <si>
    <t>Snæfellsbær</t>
  </si>
  <si>
    <t>Stykkishólmsbær</t>
  </si>
  <si>
    <t>Hafnarfjarðarkaupstaður</t>
  </si>
  <si>
    <t>Kjósarhreppur</t>
  </si>
  <si>
    <t>Mosfellsbær</t>
  </si>
  <si>
    <t>Seltjarnarnesbær</t>
  </si>
  <si>
    <t>Vestfirðir</t>
  </si>
  <si>
    <t>Strandabyggð</t>
  </si>
  <si>
    <t>Tálknafjarðarhreppur</t>
  </si>
  <si>
    <t>Vesturbyggð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</si>
</sst>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/>
    <xf numFmtId="0" fontId="2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right"/>
    </xf>
    <xf numFmtId="0" fontId="0" fillId="2" borderId="0" xfId="0" applyFill="1"/>
    <xf numFmtId="3" fontId="0" fillId="2" borderId="0" xfId="0" applyNumberFormat="1" applyFill="1" applyAlignment="1">
      <alignment horizontal="right"/>
    </xf>
    <xf numFmtId="3" fontId="0" fillId="2" borderId="0" xfId="0" applyNumberFormat="1" applyFill="1"/>
    <xf numFmtId="164" fontId="0" fillId="2" borderId="0" xfId="0" applyNumberFormat="1" applyFill="1"/>
    <xf numFmtId="49" fontId="0" fillId="2" borderId="0" xfId="0" applyNumberFormat="1" applyFill="1" applyAlignment="1">
      <alignment horizontal="right"/>
    </xf>
    <xf numFmtId="0" fontId="0" fillId="2" borderId="0" xfId="0" applyFont="1" applyFill="1"/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left"/>
    </xf>
    <xf numFmtId="164" fontId="3" fillId="2" borderId="0" xfId="0" applyNumberFormat="1" applyFont="1" applyFill="1"/>
    <xf numFmtId="0" fontId="3" fillId="2" borderId="0" xfId="0" applyFont="1" applyFill="1" applyAlignment="1">
      <alignment horizontal="left"/>
    </xf>
    <xf numFmtId="3" fontId="2" fillId="2" borderId="0" xfId="0" applyNumberFormat="1" applyFont="1" applyFill="1" applyAlignment="1">
      <alignment horizontal="right"/>
    </xf>
    <xf numFmtId="164" fontId="2" fillId="2" borderId="0" xfId="0" applyNumberFormat="1" applyFont="1" applyFill="1"/>
    <xf numFmtId="164" fontId="0" fillId="2" borderId="0" xfId="0" applyNumberFormat="1" applyFont="1" applyFill="1"/>
    <xf numFmtId="49" fontId="0" fillId="2" borderId="0" xfId="0" applyNumberFormat="1" applyFill="1" applyAlignment="1">
      <alignment horizontal="left"/>
    </xf>
    <xf numFmtId="0" fontId="3" fillId="2" borderId="0" xfId="0" applyFont="1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 applyBorder="1" applyAlignment="1">
      <alignment horizontal="right"/>
    </xf>
    <xf numFmtId="3" fontId="0" fillId="0" borderId="0" xfId="0" applyNumberFormat="1" applyFill="1" applyBorder="1"/>
    <xf numFmtId="164" fontId="0" fillId="0" borderId="0" xfId="0" applyNumberFormat="1" applyFill="1" applyBorder="1"/>
    <xf numFmtId="49" fontId="0" fillId="0" borderId="0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3" fontId="0" fillId="0" borderId="1" xfId="0" applyNumberFormat="1" applyFill="1" applyBorder="1" applyAlignment="1">
      <alignment horizontal="right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right"/>
    </xf>
    <xf numFmtId="0" fontId="0" fillId="3" borderId="0" xfId="0" applyFill="1" applyAlignment="1">
      <alignment horizontal="left"/>
    </xf>
    <xf numFmtId="3" fontId="0" fillId="3" borderId="0" xfId="0" applyNumberFormat="1" applyFill="1" applyAlignment="1">
      <alignment horizontal="right"/>
    </xf>
    <xf numFmtId="3" fontId="0" fillId="3" borderId="0" xfId="0" applyNumberFormat="1" applyFill="1"/>
    <xf numFmtId="164" fontId="0" fillId="3" borderId="0" xfId="0" applyNumberFormat="1" applyFill="1"/>
    <xf numFmtId="0" fontId="2" fillId="3" borderId="0" xfId="0" applyFont="1" applyFill="1" applyBorder="1" applyAlignment="1">
      <alignment horizontal="left"/>
    </xf>
    <xf numFmtId="3" fontId="2" fillId="3" borderId="0" xfId="0" applyNumberFormat="1" applyFont="1" applyFill="1" applyBorder="1" applyAlignment="1">
      <alignment horizontal="right"/>
    </xf>
    <xf numFmtId="164" fontId="2" fillId="3" borderId="0" xfId="0" applyNumberFormat="1" applyFont="1" applyFill="1"/>
    <xf numFmtId="0" fontId="2" fillId="3" borderId="0" xfId="0" applyFont="1" applyFill="1" applyAlignment="1">
      <alignment horizontal="left"/>
    </xf>
    <xf numFmtId="3" fontId="2" fillId="3" borderId="0" xfId="0" applyNumberFormat="1" applyFont="1" applyFill="1" applyAlignment="1">
      <alignment horizontal="right"/>
    </xf>
    <xf numFmtId="164" fontId="1" fillId="3" borderId="0" xfId="0" applyNumberFormat="1" applyFont="1" applyFill="1"/>
    <xf numFmtId="3" fontId="4" fillId="2" borderId="0" xfId="0" applyNumberFormat="1" applyFont="1" applyFill="1" applyAlignment="1">
      <alignment horizontal="right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Hlutfall erlendra ríkisborgara eftir landshlutum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Sheet2!$B$4</c:f>
              <c:strCache>
                <c:ptCount val="1"/>
                <c:pt idx="0">
                  <c:v>Hlutfall (%)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Sheet2!$A$5:$A$12</c:f>
              <c:strCache>
                <c:ptCount val="8"/>
                <c:pt idx="0">
                  <c:v>Höfuðborgarsvæðið</c:v>
                </c:pt>
                <c:pt idx="1">
                  <c:v>Suðurnes</c:v>
                </c:pt>
                <c:pt idx="2">
                  <c:v>Vesturland</c:v>
                </c:pt>
                <c:pt idx="3">
                  <c:v>Vesturland</c:v>
                </c:pt>
                <c:pt idx="4">
                  <c:v>Norðurland vestra</c:v>
                </c:pt>
                <c:pt idx="5">
                  <c:v>Norðurland eystra</c:v>
                </c:pt>
                <c:pt idx="6">
                  <c:v>Austurland</c:v>
                </c:pt>
                <c:pt idx="7">
                  <c:v>Suðurland</c:v>
                </c:pt>
              </c:strCache>
            </c:strRef>
          </c:cat>
          <c:val>
            <c:numRef>
              <c:f>Sheet2!$B$5:$B$12</c:f>
              <c:numCache>
                <c:formatCode>0.0%</c:formatCode>
                <c:ptCount val="8"/>
                <c:pt idx="0">
                  <c:v>0.11932961775758719</c:v>
                </c:pt>
                <c:pt idx="1">
                  <c:v>0.22348638764729784</c:v>
                </c:pt>
                <c:pt idx="2">
                  <c:v>0.12089903933297082</c:v>
                </c:pt>
                <c:pt idx="3">
                  <c:v>0.15526278509703925</c:v>
                </c:pt>
                <c:pt idx="4">
                  <c:v>6.7939670679396713E-2</c:v>
                </c:pt>
                <c:pt idx="5">
                  <c:v>7.5434504057561524E-2</c:v>
                </c:pt>
                <c:pt idx="6">
                  <c:v>0.11136065880591428</c:v>
                </c:pt>
                <c:pt idx="7">
                  <c:v>0.13160994984684776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1E-4965-A127-C47A138FF9D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75126544"/>
        <c:axId val="475132448"/>
      </c:barChart>
      <c:catAx>
        <c:axId val="475126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75132448"/>
        <c:crosses val="autoZero"/>
        <c:auto val="1"/>
        <c:lblAlgn val="ctr"/>
        <c:lblOffset val="100"/>
        <c:noMultiLvlLbl val="0"/>
      </c:catAx>
      <c:valAx>
        <c:axId val="47513244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475126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695325</xdr:colOff>
      <xdr:row>0</xdr:row>
      <xdr:rowOff>85725</xdr:rowOff>
    </xdr:from>
    <xdr:to>
      <xdr:col>17</xdr:col>
      <xdr:colOff>381000</xdr:colOff>
      <xdr:row>28</xdr:row>
      <xdr:rowOff>31750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"/>
  <sheetViews>
    <sheetView tabSelected="1" topLeftCell="A67" workbookViewId="0">
      <selection activeCell="J82" sqref="J82"/>
    </sheetView>
  </sheetViews>
  <sheetFormatPr defaultColWidth="9.140625" defaultRowHeight="15" x14ac:dyDescent="0.25"/>
  <cols>
    <col min="1" max="1" width="25.7109375" style="7" bestFit="1" customWidth="1"/>
    <col min="2" max="2" width="18.85546875" style="5" bestFit="1" customWidth="1"/>
    <col min="3" max="3" width="20.5703125" style="6" bestFit="1" customWidth="1"/>
    <col min="4" max="4" width="12.140625" style="7" customWidth="1"/>
    <col min="5" max="16384" width="9.140625" style="7"/>
  </cols>
  <sheetData>
    <row r="1" spans="1:8" ht="15.75" x14ac:dyDescent="0.25">
      <c r="A1" s="4" t="s">
        <v>8</v>
      </c>
    </row>
    <row r="3" spans="1:8" ht="15.75" thickBot="1" x14ac:dyDescent="0.3">
      <c r="A3" s="30" t="s">
        <v>1</v>
      </c>
      <c r="B3" s="31" t="s">
        <v>0</v>
      </c>
      <c r="C3" s="31" t="s">
        <v>2</v>
      </c>
      <c r="D3" s="31" t="s">
        <v>3</v>
      </c>
    </row>
    <row r="4" spans="1:8" x14ac:dyDescent="0.25">
      <c r="A4" s="20" t="s">
        <v>33</v>
      </c>
      <c r="B4" s="8">
        <v>128724</v>
      </c>
      <c r="C4" s="9">
        <v>18435</v>
      </c>
      <c r="D4" s="10">
        <f>C4/B4</f>
        <v>0.14321338678101986</v>
      </c>
      <c r="H4" s="11"/>
    </row>
    <row r="5" spans="1:8" x14ac:dyDescent="0.25">
      <c r="A5" s="32" t="s">
        <v>31</v>
      </c>
      <c r="B5" s="33">
        <v>36930</v>
      </c>
      <c r="C5" s="34">
        <v>3630</v>
      </c>
      <c r="D5" s="35">
        <f t="shared" ref="D5:D16" si="0">C5/B5</f>
        <v>9.8294069861900896E-2</v>
      </c>
    </row>
    <row r="6" spans="1:8" x14ac:dyDescent="0.25">
      <c r="A6" s="13" t="s">
        <v>81</v>
      </c>
      <c r="B6" s="8">
        <v>4664</v>
      </c>
      <c r="C6" s="9">
        <v>347</v>
      </c>
      <c r="D6" s="10">
        <f t="shared" si="0"/>
        <v>7.4399656946826764E-2</v>
      </c>
    </row>
    <row r="7" spans="1:8" x14ac:dyDescent="0.25">
      <c r="A7" s="32" t="s">
        <v>32</v>
      </c>
      <c r="B7" s="33">
        <v>16277</v>
      </c>
      <c r="C7" s="34">
        <v>724</v>
      </c>
      <c r="D7" s="35">
        <f t="shared" si="0"/>
        <v>4.447994102107268E-2</v>
      </c>
    </row>
    <row r="8" spans="1:8" x14ac:dyDescent="0.25">
      <c r="A8" s="13" t="s">
        <v>78</v>
      </c>
      <c r="B8" s="8">
        <v>29789</v>
      </c>
      <c r="C8" s="9">
        <v>3162</v>
      </c>
      <c r="D8" s="10">
        <f t="shared" si="0"/>
        <v>0.10614656416798147</v>
      </c>
    </row>
    <row r="9" spans="1:8" x14ac:dyDescent="0.25">
      <c r="A9" s="32" t="s">
        <v>80</v>
      </c>
      <c r="B9" s="33">
        <v>11426</v>
      </c>
      <c r="C9" s="34">
        <v>896</v>
      </c>
      <c r="D9" s="35">
        <f t="shared" si="0"/>
        <v>7.841764396989323E-2</v>
      </c>
    </row>
    <row r="10" spans="1:8" x14ac:dyDescent="0.25">
      <c r="A10" s="13" t="s">
        <v>79</v>
      </c>
      <c r="B10" s="8">
        <v>239</v>
      </c>
      <c r="C10" s="9">
        <v>19</v>
      </c>
      <c r="D10" s="10">
        <f t="shared" si="0"/>
        <v>7.9497907949790794E-2</v>
      </c>
    </row>
    <row r="11" spans="1:8" s="12" customFormat="1" ht="15.75" x14ac:dyDescent="0.25">
      <c r="A11" s="36" t="s">
        <v>4</v>
      </c>
      <c r="B11" s="37">
        <f>SUM(B4:B10)</f>
        <v>228049</v>
      </c>
      <c r="C11" s="37">
        <f t="shared" ref="C11" si="1">SUM(C4:C10)</f>
        <v>27213</v>
      </c>
      <c r="D11" s="38">
        <f t="shared" si="0"/>
        <v>0.11932961775758719</v>
      </c>
    </row>
    <row r="12" spans="1:8" x14ac:dyDescent="0.25">
      <c r="A12" s="13" t="s">
        <v>66</v>
      </c>
      <c r="B12" s="8">
        <v>18888</v>
      </c>
      <c r="C12" s="9">
        <v>4575</v>
      </c>
      <c r="D12" s="10">
        <f t="shared" si="0"/>
        <v>0.24221728081321475</v>
      </c>
    </row>
    <row r="13" spans="1:8" x14ac:dyDescent="0.25">
      <c r="A13" s="32" t="s">
        <v>65</v>
      </c>
      <c r="B13" s="33">
        <v>3412</v>
      </c>
      <c r="C13" s="34">
        <v>575</v>
      </c>
      <c r="D13" s="35">
        <f t="shared" si="0"/>
        <v>0.16852286049237983</v>
      </c>
    </row>
    <row r="14" spans="1:8" x14ac:dyDescent="0.25">
      <c r="A14" s="13" t="s">
        <v>67</v>
      </c>
      <c r="B14" s="8">
        <v>1290</v>
      </c>
      <c r="C14" s="9">
        <v>246</v>
      </c>
      <c r="D14" s="10">
        <f t="shared" si="0"/>
        <v>0.19069767441860466</v>
      </c>
    </row>
    <row r="15" spans="1:8" x14ac:dyDescent="0.25">
      <c r="A15" s="32" t="s">
        <v>68</v>
      </c>
      <c r="B15" s="33">
        <v>3481</v>
      </c>
      <c r="C15" s="34">
        <v>654</v>
      </c>
      <c r="D15" s="35">
        <f t="shared" si="0"/>
        <v>0.18787704682562481</v>
      </c>
    </row>
    <row r="16" spans="1:8" ht="21.75" customHeight="1" x14ac:dyDescent="0.25">
      <c r="A16" s="14" t="s">
        <v>5</v>
      </c>
      <c r="B16" s="17">
        <f>SUM(B12:B15)</f>
        <v>27071</v>
      </c>
      <c r="C16" s="17">
        <f>SUM(C12:C15)</f>
        <v>6050</v>
      </c>
      <c r="D16" s="18">
        <f t="shared" si="0"/>
        <v>0.22348638764729784</v>
      </c>
    </row>
    <row r="17" spans="1:4" x14ac:dyDescent="0.25">
      <c r="A17" s="32" t="s">
        <v>69</v>
      </c>
      <c r="B17" s="33">
        <v>7418</v>
      </c>
      <c r="C17" s="34">
        <v>732</v>
      </c>
      <c r="D17" s="35">
        <f t="shared" ref="D17:D27" si="2">C17/B17</f>
        <v>9.8678889188460503E-2</v>
      </c>
    </row>
    <row r="18" spans="1:4" x14ac:dyDescent="0.25">
      <c r="A18" s="13" t="s">
        <v>75</v>
      </c>
      <c r="B18" s="8">
        <v>60</v>
      </c>
      <c r="C18" s="9">
        <v>0</v>
      </c>
      <c r="D18" s="10">
        <f t="shared" si="2"/>
        <v>0</v>
      </c>
    </row>
    <row r="19" spans="1:4" x14ac:dyDescent="0.25">
      <c r="A19" s="32" t="s">
        <v>74</v>
      </c>
      <c r="B19" s="33">
        <v>652</v>
      </c>
      <c r="C19" s="34">
        <v>33</v>
      </c>
      <c r="D19" s="35">
        <f t="shared" si="2"/>
        <v>5.0613496932515337E-2</v>
      </c>
    </row>
    <row r="20" spans="1:4" x14ac:dyDescent="0.25">
      <c r="A20" s="13" t="s">
        <v>70</v>
      </c>
      <c r="B20" s="8">
        <v>3819</v>
      </c>
      <c r="C20" s="9">
        <v>490</v>
      </c>
      <c r="D20" s="10">
        <f t="shared" si="2"/>
        <v>0.128305839224928</v>
      </c>
    </row>
    <row r="21" spans="1:4" x14ac:dyDescent="0.25">
      <c r="A21" s="32" t="s">
        <v>72</v>
      </c>
      <c r="B21" s="33">
        <v>872</v>
      </c>
      <c r="C21" s="34">
        <v>182</v>
      </c>
      <c r="D21" s="35">
        <f t="shared" si="2"/>
        <v>0.20871559633027523</v>
      </c>
    </row>
    <row r="22" spans="1:4" x14ac:dyDescent="0.25">
      <c r="A22" s="13" t="s">
        <v>73</v>
      </c>
      <c r="B22" s="8">
        <v>62</v>
      </c>
      <c r="C22" s="9">
        <v>5</v>
      </c>
      <c r="D22" s="10">
        <f t="shared" si="2"/>
        <v>8.0645161290322578E-2</v>
      </c>
    </row>
    <row r="23" spans="1:4" x14ac:dyDescent="0.25">
      <c r="A23" s="32" t="s">
        <v>77</v>
      </c>
      <c r="B23" s="33">
        <v>1204</v>
      </c>
      <c r="C23" s="34">
        <v>173</v>
      </c>
      <c r="D23" s="35">
        <f t="shared" si="2"/>
        <v>0.14368770764119601</v>
      </c>
    </row>
    <row r="24" spans="1:4" x14ac:dyDescent="0.25">
      <c r="A24" s="13" t="s">
        <v>9</v>
      </c>
      <c r="B24" s="8">
        <v>117</v>
      </c>
      <c r="C24" s="9">
        <v>17</v>
      </c>
      <c r="D24" s="10">
        <f t="shared" si="2"/>
        <v>0.14529914529914531</v>
      </c>
    </row>
    <row r="25" spans="1:4" x14ac:dyDescent="0.25">
      <c r="A25" s="32" t="s">
        <v>76</v>
      </c>
      <c r="B25" s="33">
        <v>1679</v>
      </c>
      <c r="C25" s="34">
        <v>323</v>
      </c>
      <c r="D25" s="35">
        <f t="shared" si="2"/>
        <v>0.19237641453245979</v>
      </c>
    </row>
    <row r="26" spans="1:4" x14ac:dyDescent="0.25">
      <c r="A26" s="13" t="s">
        <v>71</v>
      </c>
      <c r="B26" s="8">
        <v>668</v>
      </c>
      <c r="C26" s="9">
        <v>46</v>
      </c>
      <c r="D26" s="10">
        <f t="shared" si="2"/>
        <v>6.8862275449101798E-2</v>
      </c>
    </row>
    <row r="27" spans="1:4" ht="15.75" x14ac:dyDescent="0.25">
      <c r="A27" s="39" t="s">
        <v>10</v>
      </c>
      <c r="B27" s="40">
        <f>SUM(B17:B26)</f>
        <v>16551</v>
      </c>
      <c r="C27" s="40">
        <f>SUM(C17:C26)</f>
        <v>2001</v>
      </c>
      <c r="D27" s="38">
        <f t="shared" si="2"/>
        <v>0.12089903933297082</v>
      </c>
    </row>
    <row r="28" spans="1:4" ht="23.25" customHeight="1" x14ac:dyDescent="0.25">
      <c r="A28" s="13" t="s">
        <v>16</v>
      </c>
      <c r="B28" s="8">
        <v>948</v>
      </c>
      <c r="C28" s="9">
        <v>188</v>
      </c>
      <c r="D28" s="10">
        <f t="shared" ref="D28:D83" si="3">C28/B28</f>
        <v>0.19831223628691982</v>
      </c>
    </row>
    <row r="29" spans="1:4" x14ac:dyDescent="0.25">
      <c r="A29" s="32" t="s">
        <v>13</v>
      </c>
      <c r="B29" s="33">
        <v>3807</v>
      </c>
      <c r="C29" s="34">
        <v>583</v>
      </c>
      <c r="D29" s="35">
        <f t="shared" si="3"/>
        <v>0.15313895455739426</v>
      </c>
    </row>
    <row r="30" spans="1:4" x14ac:dyDescent="0.25">
      <c r="A30" s="13" t="s">
        <v>15</v>
      </c>
      <c r="B30" s="8">
        <v>256</v>
      </c>
      <c r="C30" s="9">
        <v>11</v>
      </c>
      <c r="D30" s="10">
        <f t="shared" si="3"/>
        <v>4.296875E-2</v>
      </c>
    </row>
    <row r="31" spans="1:4" x14ac:dyDescent="0.25">
      <c r="A31" s="32" t="s">
        <v>84</v>
      </c>
      <c r="B31" s="33">
        <v>259</v>
      </c>
      <c r="C31" s="34">
        <v>50</v>
      </c>
      <c r="D31" s="35">
        <f t="shared" si="3"/>
        <v>0.19305019305019305</v>
      </c>
    </row>
    <row r="32" spans="1:4" x14ac:dyDescent="0.25">
      <c r="A32" s="13" t="s">
        <v>85</v>
      </c>
      <c r="B32" s="8">
        <v>996</v>
      </c>
      <c r="C32" s="9">
        <v>167</v>
      </c>
      <c r="D32" s="10">
        <f t="shared" si="3"/>
        <v>0.1676706827309237</v>
      </c>
    </row>
    <row r="33" spans="1:4" x14ac:dyDescent="0.25">
      <c r="A33" s="32" t="s">
        <v>11</v>
      </c>
      <c r="B33" s="33">
        <v>199</v>
      </c>
      <c r="C33" s="34">
        <v>51</v>
      </c>
      <c r="D33" s="35">
        <f t="shared" si="3"/>
        <v>0.25628140703517588</v>
      </c>
    </row>
    <row r="34" spans="1:4" x14ac:dyDescent="0.25">
      <c r="A34" s="13" t="s">
        <v>12</v>
      </c>
      <c r="B34" s="8">
        <v>40</v>
      </c>
      <c r="C34" s="9">
        <v>0</v>
      </c>
      <c r="D34" s="10">
        <f t="shared" si="3"/>
        <v>0</v>
      </c>
    </row>
    <row r="35" spans="1:4" x14ac:dyDescent="0.25">
      <c r="A35" s="32" t="s">
        <v>14</v>
      </c>
      <c r="B35" s="33">
        <v>103</v>
      </c>
      <c r="C35" s="34">
        <v>14</v>
      </c>
      <c r="D35" s="35">
        <f t="shared" si="3"/>
        <v>0.13592233009708737</v>
      </c>
    </row>
    <row r="36" spans="1:4" x14ac:dyDescent="0.25">
      <c r="A36" s="13" t="s">
        <v>83</v>
      </c>
      <c r="B36" s="8">
        <v>451</v>
      </c>
      <c r="C36" s="9">
        <v>32</v>
      </c>
      <c r="D36" s="10">
        <f t="shared" si="3"/>
        <v>7.0953436807095344E-2</v>
      </c>
    </row>
    <row r="37" spans="1:4" ht="15.75" x14ac:dyDescent="0.25">
      <c r="A37" s="39" t="s">
        <v>82</v>
      </c>
      <c r="B37" s="40">
        <f>SUM(B28:B36)</f>
        <v>7059</v>
      </c>
      <c r="C37" s="40">
        <f>SUM(C28:C36)</f>
        <v>1096</v>
      </c>
      <c r="D37" s="41">
        <f t="shared" si="3"/>
        <v>0.15526278509703925</v>
      </c>
    </row>
    <row r="38" spans="1:4" ht="20.25" customHeight="1" x14ac:dyDescent="0.25">
      <c r="A38" s="13" t="s">
        <v>22</v>
      </c>
      <c r="B38" s="8">
        <v>3989</v>
      </c>
      <c r="C38" s="9">
        <v>238</v>
      </c>
      <c r="D38" s="10">
        <f t="shared" si="3"/>
        <v>5.9664076209576332E-2</v>
      </c>
    </row>
    <row r="39" spans="1:4" x14ac:dyDescent="0.25">
      <c r="A39" s="32" t="s">
        <v>17</v>
      </c>
      <c r="B39" s="33">
        <v>1182</v>
      </c>
      <c r="C39" s="34">
        <v>91</v>
      </c>
      <c r="D39" s="35">
        <f t="shared" si="3"/>
        <v>7.6988155668358718E-2</v>
      </c>
    </row>
    <row r="40" spans="1:4" x14ac:dyDescent="0.25">
      <c r="A40" s="13" t="s">
        <v>19</v>
      </c>
      <c r="B40" s="8">
        <v>935</v>
      </c>
      <c r="C40" s="9">
        <v>103</v>
      </c>
      <c r="D40" s="10">
        <f t="shared" si="3"/>
        <v>0.11016042780748662</v>
      </c>
    </row>
    <row r="41" spans="1:4" x14ac:dyDescent="0.25">
      <c r="A41" s="32" t="s">
        <v>23</v>
      </c>
      <c r="B41" s="33">
        <v>459</v>
      </c>
      <c r="C41" s="34">
        <v>21</v>
      </c>
      <c r="D41" s="35">
        <f t="shared" si="3"/>
        <v>4.5751633986928102E-2</v>
      </c>
    </row>
    <row r="42" spans="1:4" x14ac:dyDescent="0.25">
      <c r="A42" s="13" t="s">
        <v>21</v>
      </c>
      <c r="B42" s="8">
        <v>88</v>
      </c>
      <c r="C42" s="9">
        <v>1</v>
      </c>
      <c r="D42" s="10">
        <f t="shared" si="3"/>
        <v>1.1363636363636364E-2</v>
      </c>
    </row>
    <row r="43" spans="1:4" x14ac:dyDescent="0.25">
      <c r="A43" s="32" t="s">
        <v>20</v>
      </c>
      <c r="B43" s="33">
        <v>374</v>
      </c>
      <c r="C43" s="34">
        <v>18</v>
      </c>
      <c r="D43" s="35">
        <f t="shared" si="3"/>
        <v>4.8128342245989303E-2</v>
      </c>
    </row>
    <row r="44" spans="1:4" x14ac:dyDescent="0.25">
      <c r="A44" s="13" t="s">
        <v>18</v>
      </c>
      <c r="B44" s="8">
        <v>200</v>
      </c>
      <c r="C44" s="9">
        <v>19</v>
      </c>
      <c r="D44" s="10">
        <f t="shared" si="3"/>
        <v>9.5000000000000001E-2</v>
      </c>
    </row>
    <row r="45" spans="1:4" ht="15.75" x14ac:dyDescent="0.25">
      <c r="A45" s="39" t="s">
        <v>24</v>
      </c>
      <c r="B45" s="40">
        <f>SUM(B38:B44)</f>
        <v>7227</v>
      </c>
      <c r="C45" s="40">
        <f>SUM(C38:C44)</f>
        <v>491</v>
      </c>
      <c r="D45" s="38">
        <f t="shared" si="3"/>
        <v>6.7939670679396713E-2</v>
      </c>
    </row>
    <row r="46" spans="1:4" ht="22.5" customHeight="1" x14ac:dyDescent="0.25">
      <c r="A46" s="13" t="s">
        <v>25</v>
      </c>
      <c r="B46" s="8">
        <v>18903</v>
      </c>
      <c r="C46" s="9">
        <v>937</v>
      </c>
      <c r="D46" s="10">
        <f t="shared" si="3"/>
        <v>4.9568851505052108E-2</v>
      </c>
    </row>
    <row r="47" spans="1:4" x14ac:dyDescent="0.25">
      <c r="A47" s="32" t="s">
        <v>59</v>
      </c>
      <c r="B47" s="33">
        <v>3050</v>
      </c>
      <c r="C47" s="34">
        <v>493</v>
      </c>
      <c r="D47" s="35">
        <f t="shared" si="3"/>
        <v>0.16163934426229509</v>
      </c>
    </row>
    <row r="48" spans="1:4" x14ac:dyDescent="0.25">
      <c r="A48" s="13" t="s">
        <v>55</v>
      </c>
      <c r="B48" s="8">
        <v>2006</v>
      </c>
      <c r="C48" s="9">
        <v>125</v>
      </c>
      <c r="D48" s="10">
        <f t="shared" si="3"/>
        <v>6.231306081754736E-2</v>
      </c>
    </row>
    <row r="49" spans="1:4" x14ac:dyDescent="0.25">
      <c r="A49" s="32" t="s">
        <v>26</v>
      </c>
      <c r="B49" s="33">
        <v>1904</v>
      </c>
      <c r="C49" s="34">
        <v>211</v>
      </c>
      <c r="D49" s="35">
        <f t="shared" si="3"/>
        <v>0.11081932773109243</v>
      </c>
    </row>
    <row r="50" spans="1:4" x14ac:dyDescent="0.25">
      <c r="A50" s="13" t="s">
        <v>54</v>
      </c>
      <c r="B50" s="8">
        <v>1042</v>
      </c>
      <c r="C50" s="9">
        <v>43</v>
      </c>
      <c r="D50" s="10">
        <f t="shared" si="3"/>
        <v>4.126679462571977E-2</v>
      </c>
    </row>
    <row r="51" spans="1:4" x14ac:dyDescent="0.25">
      <c r="A51" s="32" t="s">
        <v>57</v>
      </c>
      <c r="B51" s="33">
        <v>614</v>
      </c>
      <c r="C51" s="34">
        <v>27</v>
      </c>
      <c r="D51" s="35">
        <f t="shared" si="3"/>
        <v>4.3973941368078175E-2</v>
      </c>
    </row>
    <row r="52" spans="1:4" x14ac:dyDescent="0.25">
      <c r="A52" s="13" t="s">
        <v>62</v>
      </c>
      <c r="B52" s="8">
        <v>488</v>
      </c>
      <c r="C52" s="9">
        <v>114</v>
      </c>
      <c r="D52" s="10">
        <f t="shared" si="3"/>
        <v>0.23360655737704919</v>
      </c>
    </row>
    <row r="53" spans="1:4" x14ac:dyDescent="0.25">
      <c r="A53" s="32" t="s">
        <v>56</v>
      </c>
      <c r="B53" s="33">
        <v>374</v>
      </c>
      <c r="C53" s="34">
        <v>38</v>
      </c>
      <c r="D53" s="35">
        <f t="shared" si="3"/>
        <v>0.10160427807486631</v>
      </c>
    </row>
    <row r="54" spans="1:4" x14ac:dyDescent="0.25">
      <c r="A54" s="13" t="s">
        <v>60</v>
      </c>
      <c r="B54" s="8">
        <v>504</v>
      </c>
      <c r="C54" s="9">
        <v>129</v>
      </c>
      <c r="D54" s="10">
        <f t="shared" si="3"/>
        <v>0.25595238095238093</v>
      </c>
    </row>
    <row r="55" spans="1:4" x14ac:dyDescent="0.25">
      <c r="A55" s="32" t="s">
        <v>63</v>
      </c>
      <c r="B55" s="33">
        <v>55</v>
      </c>
      <c r="C55" s="34">
        <v>3</v>
      </c>
      <c r="D55" s="35">
        <f t="shared" si="3"/>
        <v>5.4545454545454543E-2</v>
      </c>
    </row>
    <row r="56" spans="1:4" x14ac:dyDescent="0.25">
      <c r="A56" s="13" t="s">
        <v>64</v>
      </c>
      <c r="B56" s="8">
        <v>899</v>
      </c>
      <c r="C56" s="9">
        <v>71</v>
      </c>
      <c r="D56" s="10">
        <f t="shared" si="3"/>
        <v>7.8976640711902107E-2</v>
      </c>
    </row>
    <row r="57" spans="1:4" x14ac:dyDescent="0.25">
      <c r="A57" s="32" t="s">
        <v>61</v>
      </c>
      <c r="B57" s="33">
        <v>89</v>
      </c>
      <c r="C57" s="34">
        <v>2</v>
      </c>
      <c r="D57" s="35">
        <f t="shared" si="3"/>
        <v>2.247191011235955E-2</v>
      </c>
    </row>
    <row r="58" spans="1:4" x14ac:dyDescent="0.25">
      <c r="A58" s="13" t="s">
        <v>58</v>
      </c>
      <c r="B58" s="8">
        <v>509</v>
      </c>
      <c r="C58" s="9">
        <v>103</v>
      </c>
      <c r="D58" s="10">
        <f t="shared" si="3"/>
        <v>0.20235756385068762</v>
      </c>
    </row>
    <row r="59" spans="1:4" ht="15.75" x14ac:dyDescent="0.25">
      <c r="A59" s="39" t="s">
        <v>27</v>
      </c>
      <c r="B59" s="40">
        <f>SUM(B46:B58)</f>
        <v>30437</v>
      </c>
      <c r="C59" s="40">
        <f>SUM(C46:C58)</f>
        <v>2296</v>
      </c>
      <c r="D59" s="38">
        <f t="shared" si="3"/>
        <v>7.5434504057561524E-2</v>
      </c>
    </row>
    <row r="60" spans="1:4" ht="24" customHeight="1" x14ac:dyDescent="0.25">
      <c r="A60" s="13" t="s">
        <v>40</v>
      </c>
      <c r="B60" s="8">
        <v>688</v>
      </c>
      <c r="C60" s="9">
        <v>83</v>
      </c>
      <c r="D60" s="10">
        <f t="shared" si="3"/>
        <v>0.12063953488372094</v>
      </c>
    </row>
    <row r="61" spans="1:4" x14ac:dyDescent="0.25">
      <c r="A61" s="32" t="s">
        <v>37</v>
      </c>
      <c r="B61" s="33">
        <v>5082</v>
      </c>
      <c r="C61" s="34">
        <v>722</v>
      </c>
      <c r="D61" s="35">
        <f t="shared" si="3"/>
        <v>0.14207005116096025</v>
      </c>
    </row>
    <row r="62" spans="1:4" x14ac:dyDescent="0.25">
      <c r="A62" s="13" t="s">
        <v>41</v>
      </c>
      <c r="B62" s="8">
        <v>657</v>
      </c>
      <c r="C62" s="9">
        <v>44</v>
      </c>
      <c r="D62" s="10">
        <f t="shared" si="3"/>
        <v>6.6971080669710803E-2</v>
      </c>
    </row>
    <row r="63" spans="1:4" x14ac:dyDescent="0.25">
      <c r="A63" s="32" t="s">
        <v>39</v>
      </c>
      <c r="B63" s="33">
        <v>73</v>
      </c>
      <c r="C63" s="34">
        <v>4</v>
      </c>
      <c r="D63" s="35">
        <f t="shared" si="3"/>
        <v>5.4794520547945202E-2</v>
      </c>
    </row>
    <row r="64" spans="1:4" x14ac:dyDescent="0.25">
      <c r="A64" s="13" t="s">
        <v>35</v>
      </c>
      <c r="B64" s="8">
        <v>109</v>
      </c>
      <c r="C64" s="9">
        <v>15</v>
      </c>
      <c r="D64" s="10">
        <f t="shared" si="3"/>
        <v>0.13761467889908258</v>
      </c>
    </row>
    <row r="65" spans="1:4" x14ac:dyDescent="0.25">
      <c r="A65" s="32" t="s">
        <v>36</v>
      </c>
      <c r="B65" s="33">
        <v>474</v>
      </c>
      <c r="C65" s="34">
        <v>68</v>
      </c>
      <c r="D65" s="35">
        <f t="shared" si="3"/>
        <v>0.14345991561181434</v>
      </c>
    </row>
    <row r="66" spans="1:4" x14ac:dyDescent="0.25">
      <c r="A66" s="13" t="s">
        <v>38</v>
      </c>
      <c r="B66" s="8">
        <v>3603</v>
      </c>
      <c r="C66" s="9">
        <v>254</v>
      </c>
      <c r="D66" s="10">
        <f t="shared" si="3"/>
        <v>7.0496808215376072E-2</v>
      </c>
    </row>
    <row r="67" spans="1:4" ht="15.75" x14ac:dyDescent="0.25">
      <c r="A67" s="39" t="s">
        <v>28</v>
      </c>
      <c r="B67" s="40">
        <f>SUM(B60:B66)</f>
        <v>10686</v>
      </c>
      <c r="C67" s="40">
        <f t="shared" ref="C67" si="4">SUM(C60:C66)</f>
        <v>1190</v>
      </c>
      <c r="D67" s="38">
        <f t="shared" si="3"/>
        <v>0.11136065880591428</v>
      </c>
    </row>
    <row r="68" spans="1:4" ht="21.75" customHeight="1" x14ac:dyDescent="0.25">
      <c r="A68" s="13" t="s">
        <v>7</v>
      </c>
      <c r="B68" s="8">
        <v>2389</v>
      </c>
      <c r="C68" s="9">
        <v>468</v>
      </c>
      <c r="D68" s="10">
        <f t="shared" si="3"/>
        <v>0.19589786521557137</v>
      </c>
    </row>
    <row r="69" spans="1:4" x14ac:dyDescent="0.25">
      <c r="A69" s="32" t="s">
        <v>53</v>
      </c>
      <c r="B69" s="33">
        <v>4309</v>
      </c>
      <c r="C69" s="34">
        <v>409</v>
      </c>
      <c r="D69" s="35">
        <f t="shared" si="3"/>
        <v>9.4917614295660244E-2</v>
      </c>
    </row>
    <row r="70" spans="1:4" x14ac:dyDescent="0.25">
      <c r="A70" s="13" t="s">
        <v>51</v>
      </c>
      <c r="B70" s="8">
        <v>9454</v>
      </c>
      <c r="C70" s="9">
        <v>620</v>
      </c>
      <c r="D70" s="10">
        <f t="shared" si="3"/>
        <v>6.5580706579225725E-2</v>
      </c>
    </row>
    <row r="71" spans="1:4" x14ac:dyDescent="0.25">
      <c r="A71" s="32" t="s">
        <v>46</v>
      </c>
      <c r="B71" s="33">
        <v>697</v>
      </c>
      <c r="C71" s="34">
        <v>280</v>
      </c>
      <c r="D71" s="35">
        <f t="shared" si="3"/>
        <v>0.40172166427546629</v>
      </c>
    </row>
    <row r="72" spans="1:4" x14ac:dyDescent="0.25">
      <c r="A72" s="13" t="s">
        <v>49</v>
      </c>
      <c r="B72" s="8">
        <v>586</v>
      </c>
      <c r="C72" s="9">
        <v>166</v>
      </c>
      <c r="D72" s="10">
        <f t="shared" si="3"/>
        <v>0.28327645051194539</v>
      </c>
    </row>
    <row r="73" spans="1:4" x14ac:dyDescent="0.25">
      <c r="A73" s="32" t="s">
        <v>42</v>
      </c>
      <c r="B73" s="33">
        <v>245</v>
      </c>
      <c r="C73" s="34">
        <v>57</v>
      </c>
      <c r="D73" s="35">
        <f t="shared" si="3"/>
        <v>0.23265306122448978</v>
      </c>
    </row>
    <row r="74" spans="1:4" x14ac:dyDescent="0.25">
      <c r="A74" s="13" t="s">
        <v>47</v>
      </c>
      <c r="B74" s="8">
        <v>1925</v>
      </c>
      <c r="C74" s="9">
        <v>408</v>
      </c>
      <c r="D74" s="10">
        <f t="shared" si="3"/>
        <v>0.21194805194805194</v>
      </c>
    </row>
    <row r="75" spans="1:4" x14ac:dyDescent="0.25">
      <c r="A75" s="32" t="s">
        <v>48</v>
      </c>
      <c r="B75" s="33">
        <v>1631</v>
      </c>
      <c r="C75" s="34">
        <v>244</v>
      </c>
      <c r="D75" s="35">
        <f t="shared" si="3"/>
        <v>0.14960147148988351</v>
      </c>
    </row>
    <row r="76" spans="1:4" x14ac:dyDescent="0.25">
      <c r="A76" s="13" t="s">
        <v>6</v>
      </c>
      <c r="B76" s="8">
        <v>791</v>
      </c>
      <c r="C76" s="9">
        <v>169</v>
      </c>
      <c r="D76" s="10">
        <f t="shared" si="3"/>
        <v>0.213653603034134</v>
      </c>
    </row>
    <row r="77" spans="1:4" x14ac:dyDescent="0.25">
      <c r="A77" s="32" t="s">
        <v>45</v>
      </c>
      <c r="B77" s="33">
        <v>2624</v>
      </c>
      <c r="C77" s="34">
        <v>142</v>
      </c>
      <c r="D77" s="35">
        <f t="shared" si="3"/>
        <v>5.4115853658536585E-2</v>
      </c>
    </row>
    <row r="78" spans="1:4" x14ac:dyDescent="0.25">
      <c r="A78" s="13" t="s">
        <v>52</v>
      </c>
      <c r="B78" s="8">
        <v>2156</v>
      </c>
      <c r="C78" s="9">
        <v>374</v>
      </c>
      <c r="D78" s="10">
        <f t="shared" si="3"/>
        <v>0.17346938775510204</v>
      </c>
    </row>
    <row r="79" spans="1:4" x14ac:dyDescent="0.25">
      <c r="A79" s="32" t="s">
        <v>44</v>
      </c>
      <c r="B79" s="33">
        <v>493</v>
      </c>
      <c r="C79" s="34">
        <v>84</v>
      </c>
      <c r="D79" s="35">
        <f t="shared" si="3"/>
        <v>0.17038539553752535</v>
      </c>
    </row>
    <row r="80" spans="1:4" x14ac:dyDescent="0.25">
      <c r="A80" s="13" t="s">
        <v>50</v>
      </c>
      <c r="B80" s="8">
        <v>626</v>
      </c>
      <c r="C80" s="9">
        <v>158</v>
      </c>
      <c r="D80" s="10">
        <f t="shared" si="3"/>
        <v>0.25239616613418531</v>
      </c>
    </row>
    <row r="81" spans="1:9" x14ac:dyDescent="0.25">
      <c r="A81" s="32" t="s">
        <v>34</v>
      </c>
      <c r="B81" s="33">
        <v>1118</v>
      </c>
      <c r="C81" s="34">
        <v>287</v>
      </c>
      <c r="D81" s="35">
        <f t="shared" si="3"/>
        <v>0.25670840787119859</v>
      </c>
    </row>
    <row r="82" spans="1:9" x14ac:dyDescent="0.25">
      <c r="A82" s="13" t="s">
        <v>43</v>
      </c>
      <c r="B82" s="8">
        <v>665</v>
      </c>
      <c r="C82" s="9">
        <v>44</v>
      </c>
      <c r="D82" s="10">
        <f t="shared" si="3"/>
        <v>6.616541353383458E-2</v>
      </c>
    </row>
    <row r="83" spans="1:9" ht="15.75" x14ac:dyDescent="0.25">
      <c r="A83" s="39" t="s">
        <v>29</v>
      </c>
      <c r="B83" s="40">
        <f>SUM(B68:B82)</f>
        <v>29709</v>
      </c>
      <c r="C83" s="40">
        <f>SUM(C68:C82)</f>
        <v>3910</v>
      </c>
      <c r="D83" s="35">
        <f t="shared" si="3"/>
        <v>0.13160994984684776</v>
      </c>
    </row>
    <row r="85" spans="1:9" x14ac:dyDescent="0.25">
      <c r="B85" s="42">
        <f>B83+B67+B59+B45+B37+B27+B16+B11</f>
        <v>356789</v>
      </c>
      <c r="C85" s="42">
        <f>C83+C67+C59+C45+C37+C27+C16+C11</f>
        <v>44247</v>
      </c>
      <c r="D85" s="43">
        <f>C85/B85</f>
        <v>0.12401447354038381</v>
      </c>
      <c r="E85" s="43"/>
      <c r="F85" s="43"/>
      <c r="G85" s="43"/>
      <c r="H85" s="43"/>
      <c r="I85" s="43"/>
    </row>
    <row r="86" spans="1:9" x14ac:dyDescent="0.25">
      <c r="B86" s="44"/>
      <c r="C86" s="45"/>
      <c r="D86" s="43"/>
      <c r="E86" s="43"/>
      <c r="F86" s="43"/>
      <c r="G86" s="43"/>
      <c r="H86" s="43"/>
      <c r="I86" s="43"/>
    </row>
    <row r="87" spans="1:9" x14ac:dyDescent="0.25">
      <c r="B87" s="44"/>
      <c r="C87" s="45"/>
      <c r="D87" s="43"/>
      <c r="E87" s="43"/>
      <c r="F87" s="43"/>
      <c r="G87" s="43"/>
      <c r="H87" s="43"/>
      <c r="I87" s="43"/>
    </row>
    <row r="88" spans="1:9" x14ac:dyDescent="0.25">
      <c r="B88" s="44"/>
      <c r="C88" s="45"/>
      <c r="D88" s="43"/>
      <c r="E88" s="43"/>
      <c r="F88" s="43"/>
      <c r="G88" s="43"/>
      <c r="H88" s="43"/>
      <c r="I88" s="43"/>
    </row>
    <row r="89" spans="1:9" x14ac:dyDescent="0.25">
      <c r="B89" s="44"/>
      <c r="C89" s="45"/>
      <c r="D89" s="43"/>
      <c r="E89" s="43"/>
      <c r="F89" s="43"/>
      <c r="G89" s="43"/>
      <c r="H89" s="43"/>
      <c r="I89" s="43"/>
    </row>
    <row r="90" spans="1:9" x14ac:dyDescent="0.25">
      <c r="B90" s="44"/>
      <c r="C90" s="45"/>
      <c r="D90" s="43"/>
      <c r="E90" s="43"/>
      <c r="F90" s="43"/>
      <c r="G90" s="43"/>
      <c r="H90" s="43"/>
      <c r="I90" s="43"/>
    </row>
    <row r="91" spans="1:9" x14ac:dyDescent="0.25">
      <c r="B91" s="44"/>
      <c r="C91" s="45"/>
      <c r="D91" s="43"/>
      <c r="E91" s="43"/>
      <c r="F91" s="43"/>
      <c r="G91" s="43"/>
      <c r="H91" s="43"/>
      <c r="I91" s="43"/>
    </row>
    <row r="92" spans="1:9" x14ac:dyDescent="0.25">
      <c r="B92" s="44"/>
      <c r="C92" s="45"/>
      <c r="D92" s="43"/>
      <c r="E92" s="43"/>
      <c r="F92" s="43"/>
      <c r="G92" s="43"/>
      <c r="H92" s="43"/>
      <c r="I92" s="4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75"/>
  <sheetViews>
    <sheetView zoomScale="90" zoomScaleNormal="90" workbookViewId="0">
      <selection activeCell="U7" sqref="U7"/>
    </sheetView>
  </sheetViews>
  <sheetFormatPr defaultColWidth="9.140625" defaultRowHeight="15" x14ac:dyDescent="0.25"/>
  <cols>
    <col min="1" max="1" width="30.28515625" style="22" customWidth="1"/>
    <col min="2" max="2" width="11" style="22" bestFit="1" customWidth="1"/>
    <col min="3" max="3" width="20.5703125" style="22" bestFit="1" customWidth="1"/>
    <col min="4" max="16384" width="9.140625" style="22"/>
  </cols>
  <sheetData>
    <row r="3" spans="1:4" x14ac:dyDescent="0.25">
      <c r="A3" s="1"/>
      <c r="B3" s="2"/>
      <c r="C3" s="3"/>
      <c r="D3" s="2"/>
    </row>
    <row r="4" spans="1:4" ht="15.75" thickBot="1" x14ac:dyDescent="0.3">
      <c r="A4" s="28"/>
      <c r="B4" s="29" t="s">
        <v>30</v>
      </c>
      <c r="C4" s="25"/>
      <c r="D4" s="26"/>
    </row>
    <row r="5" spans="1:4" ht="15.75" x14ac:dyDescent="0.25">
      <c r="A5" s="21" t="s">
        <v>4</v>
      </c>
      <c r="B5" s="15">
        <v>0.11932961775758719</v>
      </c>
      <c r="C5" s="25"/>
      <c r="D5" s="26"/>
    </row>
    <row r="6" spans="1:4" ht="15.75" x14ac:dyDescent="0.25">
      <c r="A6" s="16" t="s">
        <v>5</v>
      </c>
      <c r="B6" s="15">
        <v>0.22348638764729784</v>
      </c>
      <c r="C6" s="25"/>
      <c r="D6" s="26"/>
    </row>
    <row r="7" spans="1:4" ht="15.75" x14ac:dyDescent="0.25">
      <c r="A7" s="16" t="s">
        <v>10</v>
      </c>
      <c r="B7" s="15">
        <v>0.12089903933297082</v>
      </c>
      <c r="C7" s="25"/>
      <c r="D7" s="26"/>
    </row>
    <row r="8" spans="1:4" ht="15.75" x14ac:dyDescent="0.25">
      <c r="A8" s="16" t="s">
        <v>10</v>
      </c>
      <c r="B8" s="19">
        <v>0.15526278509703925</v>
      </c>
      <c r="C8" s="25"/>
      <c r="D8" s="26"/>
    </row>
    <row r="9" spans="1:4" ht="15.75" x14ac:dyDescent="0.25">
      <c r="A9" s="16" t="s">
        <v>24</v>
      </c>
      <c r="B9" s="15">
        <v>6.7939670679396713E-2</v>
      </c>
      <c r="C9" s="25"/>
      <c r="D9" s="26"/>
    </row>
    <row r="10" spans="1:4" ht="15.75" x14ac:dyDescent="0.25">
      <c r="A10" s="16" t="s">
        <v>27</v>
      </c>
      <c r="B10" s="15">
        <v>7.5434504057561524E-2</v>
      </c>
      <c r="C10" s="25"/>
      <c r="D10" s="26"/>
    </row>
    <row r="11" spans="1:4" ht="15.75" x14ac:dyDescent="0.25">
      <c r="A11" s="16" t="s">
        <v>28</v>
      </c>
      <c r="B11" s="15">
        <v>0.11136065880591428</v>
      </c>
      <c r="C11" s="25"/>
      <c r="D11" s="26"/>
    </row>
    <row r="12" spans="1:4" ht="15.75" x14ac:dyDescent="0.25">
      <c r="A12" s="16" t="s">
        <v>29</v>
      </c>
      <c r="B12" s="19">
        <v>0.13160994984684776</v>
      </c>
      <c r="C12" s="25"/>
      <c r="D12" s="26"/>
    </row>
    <row r="13" spans="1:4" x14ac:dyDescent="0.25">
      <c r="A13" s="23"/>
      <c r="B13" s="24"/>
      <c r="C13" s="25"/>
      <c r="D13" s="26"/>
    </row>
    <row r="14" spans="1:4" x14ac:dyDescent="0.25">
      <c r="A14" s="23"/>
      <c r="B14" s="24"/>
      <c r="C14" s="25"/>
      <c r="D14" s="26"/>
    </row>
    <row r="15" spans="1:4" x14ac:dyDescent="0.25">
      <c r="A15" s="23"/>
      <c r="B15" s="24"/>
      <c r="C15" s="25"/>
      <c r="D15" s="26"/>
    </row>
    <row r="16" spans="1:4" x14ac:dyDescent="0.25">
      <c r="A16" s="23"/>
      <c r="B16" s="24"/>
      <c r="C16" s="25"/>
      <c r="D16" s="26"/>
    </row>
    <row r="17" spans="1:4" x14ac:dyDescent="0.25">
      <c r="A17" s="23"/>
      <c r="B17" s="24"/>
      <c r="C17" s="25"/>
      <c r="D17" s="26"/>
    </row>
    <row r="18" spans="1:4" x14ac:dyDescent="0.25">
      <c r="A18" s="23"/>
      <c r="B18" s="24"/>
      <c r="C18" s="25"/>
      <c r="D18" s="26"/>
    </row>
    <row r="19" spans="1:4" x14ac:dyDescent="0.25">
      <c r="A19" s="23"/>
      <c r="B19" s="24"/>
      <c r="C19" s="25"/>
      <c r="D19" s="26"/>
    </row>
    <row r="20" spans="1:4" x14ac:dyDescent="0.25">
      <c r="A20" s="23"/>
      <c r="B20" s="24"/>
      <c r="C20" s="25"/>
      <c r="D20" s="26"/>
    </row>
    <row r="21" spans="1:4" x14ac:dyDescent="0.25">
      <c r="A21" s="23"/>
      <c r="B21" s="24"/>
      <c r="C21" s="25"/>
      <c r="D21" s="26"/>
    </row>
    <row r="22" spans="1:4" x14ac:dyDescent="0.25">
      <c r="A22" s="23"/>
      <c r="B22" s="24"/>
      <c r="C22" s="25"/>
      <c r="D22" s="26"/>
    </row>
    <row r="23" spans="1:4" x14ac:dyDescent="0.25">
      <c r="A23" s="23"/>
      <c r="B23" s="24"/>
      <c r="C23" s="25"/>
      <c r="D23" s="26"/>
    </row>
    <row r="24" spans="1:4" x14ac:dyDescent="0.25">
      <c r="A24" s="23"/>
      <c r="B24" s="24"/>
      <c r="C24" s="25"/>
      <c r="D24" s="26"/>
    </row>
    <row r="25" spans="1:4" x14ac:dyDescent="0.25">
      <c r="A25" s="23"/>
      <c r="B25" s="24"/>
      <c r="C25" s="25"/>
      <c r="D25" s="26"/>
    </row>
    <row r="26" spans="1:4" x14ac:dyDescent="0.25">
      <c r="A26" s="23"/>
      <c r="B26" s="24"/>
      <c r="C26" s="25"/>
      <c r="D26" s="26"/>
    </row>
    <row r="27" spans="1:4" x14ac:dyDescent="0.25">
      <c r="A27" s="23"/>
      <c r="B27" s="24"/>
      <c r="C27" s="25"/>
      <c r="D27" s="26"/>
    </row>
    <row r="28" spans="1:4" x14ac:dyDescent="0.25">
      <c r="A28" s="23"/>
      <c r="B28" s="24"/>
      <c r="C28" s="25"/>
      <c r="D28" s="26"/>
    </row>
    <row r="29" spans="1:4" x14ac:dyDescent="0.25">
      <c r="A29" s="23"/>
      <c r="B29" s="24"/>
      <c r="C29" s="25"/>
      <c r="D29" s="26"/>
    </row>
    <row r="30" spans="1:4" x14ac:dyDescent="0.25">
      <c r="A30" s="23"/>
      <c r="B30" s="24"/>
      <c r="C30" s="25"/>
      <c r="D30" s="26"/>
    </row>
    <row r="31" spans="1:4" x14ac:dyDescent="0.25">
      <c r="A31" s="23"/>
      <c r="B31" s="24"/>
      <c r="C31" s="25"/>
      <c r="D31" s="26"/>
    </row>
    <row r="32" spans="1:4" x14ac:dyDescent="0.25">
      <c r="A32" s="23"/>
      <c r="B32" s="24"/>
      <c r="C32" s="25"/>
      <c r="D32" s="26"/>
    </row>
    <row r="33" spans="1:4" x14ac:dyDescent="0.25">
      <c r="A33" s="27"/>
      <c r="B33" s="24"/>
      <c r="C33" s="25"/>
      <c r="D33" s="26"/>
    </row>
    <row r="34" spans="1:4" x14ac:dyDescent="0.25">
      <c r="A34" s="23"/>
      <c r="B34" s="24"/>
      <c r="C34" s="25"/>
      <c r="D34" s="26"/>
    </row>
    <row r="35" spans="1:4" x14ac:dyDescent="0.25">
      <c r="A35" s="23"/>
      <c r="B35" s="24"/>
      <c r="C35" s="25"/>
      <c r="D35" s="26"/>
    </row>
    <row r="36" spans="1:4" x14ac:dyDescent="0.25">
      <c r="A36" s="23"/>
      <c r="B36" s="24"/>
      <c r="C36" s="25"/>
      <c r="D36" s="26"/>
    </row>
    <row r="37" spans="1:4" x14ac:dyDescent="0.25">
      <c r="A37" s="23"/>
      <c r="B37" s="24"/>
      <c r="C37" s="25"/>
      <c r="D37" s="26"/>
    </row>
    <row r="38" spans="1:4" x14ac:dyDescent="0.25">
      <c r="A38" s="23"/>
      <c r="B38" s="24"/>
      <c r="C38" s="25"/>
      <c r="D38" s="26"/>
    </row>
    <row r="39" spans="1:4" x14ac:dyDescent="0.25">
      <c r="A39" s="23"/>
      <c r="B39" s="24"/>
      <c r="C39" s="25"/>
      <c r="D39" s="26"/>
    </row>
    <row r="40" spans="1:4" x14ac:dyDescent="0.25">
      <c r="A40" s="23"/>
      <c r="B40" s="24"/>
      <c r="C40" s="25"/>
      <c r="D40" s="26"/>
    </row>
    <row r="41" spans="1:4" x14ac:dyDescent="0.25">
      <c r="A41" s="23"/>
      <c r="B41" s="24"/>
      <c r="C41" s="25"/>
      <c r="D41" s="26"/>
    </row>
    <row r="42" spans="1:4" x14ac:dyDescent="0.25">
      <c r="A42" s="23"/>
      <c r="B42" s="24"/>
      <c r="C42" s="25"/>
      <c r="D42" s="26"/>
    </row>
    <row r="43" spans="1:4" x14ac:dyDescent="0.25">
      <c r="A43" s="23"/>
      <c r="B43" s="24"/>
      <c r="C43" s="25"/>
      <c r="D43" s="26"/>
    </row>
    <row r="44" spans="1:4" x14ac:dyDescent="0.25">
      <c r="A44" s="23"/>
      <c r="B44" s="24"/>
      <c r="C44" s="25"/>
      <c r="D44" s="26"/>
    </row>
    <row r="45" spans="1:4" x14ac:dyDescent="0.25">
      <c r="A45" s="23"/>
      <c r="B45" s="24"/>
      <c r="C45" s="25"/>
      <c r="D45" s="26"/>
    </row>
    <row r="46" spans="1:4" x14ac:dyDescent="0.25">
      <c r="A46" s="23"/>
      <c r="B46" s="24"/>
      <c r="C46" s="25"/>
      <c r="D46" s="26"/>
    </row>
    <row r="47" spans="1:4" x14ac:dyDescent="0.25">
      <c r="A47" s="23"/>
      <c r="B47" s="24"/>
      <c r="C47" s="25"/>
      <c r="D47" s="26"/>
    </row>
    <row r="48" spans="1:4" x14ac:dyDescent="0.25">
      <c r="A48" s="23"/>
      <c r="B48" s="24"/>
      <c r="C48" s="25"/>
      <c r="D48" s="26"/>
    </row>
    <row r="49" spans="1:4" x14ac:dyDescent="0.25">
      <c r="A49" s="23"/>
      <c r="B49" s="24"/>
      <c r="C49" s="25"/>
      <c r="D49" s="26"/>
    </row>
    <row r="50" spans="1:4" x14ac:dyDescent="0.25">
      <c r="A50" s="23"/>
      <c r="B50" s="24"/>
      <c r="C50" s="25"/>
      <c r="D50" s="26"/>
    </row>
    <row r="51" spans="1:4" x14ac:dyDescent="0.25">
      <c r="A51" s="23"/>
      <c r="B51" s="24"/>
      <c r="C51" s="25"/>
      <c r="D51" s="26"/>
    </row>
    <row r="52" spans="1:4" x14ac:dyDescent="0.25">
      <c r="A52" s="23"/>
      <c r="B52" s="24"/>
      <c r="C52" s="25"/>
      <c r="D52" s="26"/>
    </row>
    <row r="53" spans="1:4" x14ac:dyDescent="0.25">
      <c r="A53" s="23"/>
      <c r="B53" s="24"/>
      <c r="C53" s="25"/>
      <c r="D53" s="26"/>
    </row>
    <row r="54" spans="1:4" x14ac:dyDescent="0.25">
      <c r="A54" s="23"/>
      <c r="B54" s="24"/>
      <c r="C54" s="25"/>
      <c r="D54" s="26"/>
    </row>
    <row r="55" spans="1:4" x14ac:dyDescent="0.25">
      <c r="A55" s="23"/>
      <c r="B55" s="24"/>
      <c r="C55" s="25"/>
      <c r="D55" s="26"/>
    </row>
    <row r="56" spans="1:4" x14ac:dyDescent="0.25">
      <c r="A56" s="23"/>
      <c r="B56" s="24"/>
      <c r="C56" s="25"/>
      <c r="D56" s="26"/>
    </row>
    <row r="57" spans="1:4" x14ac:dyDescent="0.25">
      <c r="A57" s="23"/>
      <c r="B57" s="24"/>
      <c r="C57" s="25"/>
      <c r="D57" s="26"/>
    </row>
    <row r="58" spans="1:4" x14ac:dyDescent="0.25">
      <c r="A58" s="23"/>
      <c r="B58" s="24"/>
      <c r="C58" s="25"/>
      <c r="D58" s="26"/>
    </row>
    <row r="59" spans="1:4" x14ac:dyDescent="0.25">
      <c r="A59" s="23"/>
      <c r="B59" s="24"/>
      <c r="C59" s="25"/>
      <c r="D59" s="26"/>
    </row>
    <row r="60" spans="1:4" x14ac:dyDescent="0.25">
      <c r="A60" s="23"/>
      <c r="B60" s="24"/>
      <c r="C60" s="25"/>
      <c r="D60" s="26"/>
    </row>
    <row r="61" spans="1:4" x14ac:dyDescent="0.25">
      <c r="A61" s="23"/>
      <c r="B61" s="24"/>
      <c r="C61" s="25"/>
      <c r="D61" s="26"/>
    </row>
    <row r="62" spans="1:4" x14ac:dyDescent="0.25">
      <c r="A62" s="23"/>
      <c r="B62" s="24"/>
      <c r="C62" s="25"/>
      <c r="D62" s="26"/>
    </row>
    <row r="63" spans="1:4" x14ac:dyDescent="0.25">
      <c r="A63" s="23"/>
      <c r="B63" s="24"/>
      <c r="C63" s="25"/>
      <c r="D63" s="26"/>
    </row>
    <row r="64" spans="1:4" x14ac:dyDescent="0.25">
      <c r="A64" s="23"/>
      <c r="B64" s="24"/>
      <c r="C64" s="25"/>
      <c r="D64" s="26"/>
    </row>
    <row r="65" spans="1:4" x14ac:dyDescent="0.25">
      <c r="A65" s="23"/>
      <c r="B65" s="24"/>
      <c r="C65" s="25"/>
      <c r="D65" s="26"/>
    </row>
    <row r="66" spans="1:4" x14ac:dyDescent="0.25">
      <c r="A66" s="23"/>
      <c r="B66" s="24"/>
      <c r="C66" s="25"/>
      <c r="D66" s="26"/>
    </row>
    <row r="67" spans="1:4" x14ac:dyDescent="0.25">
      <c r="A67" s="23"/>
      <c r="B67" s="24"/>
      <c r="C67" s="25"/>
      <c r="D67" s="26"/>
    </row>
    <row r="68" spans="1:4" x14ac:dyDescent="0.25">
      <c r="A68" s="23"/>
      <c r="B68" s="24"/>
      <c r="C68" s="25"/>
      <c r="D68" s="26"/>
    </row>
    <row r="69" spans="1:4" x14ac:dyDescent="0.25">
      <c r="A69" s="23"/>
      <c r="B69" s="24"/>
      <c r="C69" s="25"/>
      <c r="D69" s="26"/>
    </row>
    <row r="70" spans="1:4" x14ac:dyDescent="0.25">
      <c r="A70" s="23"/>
      <c r="B70" s="24"/>
      <c r="C70" s="25"/>
      <c r="D70" s="26"/>
    </row>
    <row r="71" spans="1:4" x14ac:dyDescent="0.25">
      <c r="A71" s="23"/>
      <c r="B71" s="24"/>
      <c r="C71" s="25"/>
      <c r="D71" s="26"/>
    </row>
    <row r="72" spans="1:4" x14ac:dyDescent="0.25">
      <c r="A72" s="23"/>
      <c r="B72" s="24"/>
      <c r="C72" s="25"/>
      <c r="D72" s="26"/>
    </row>
    <row r="73" spans="1:4" x14ac:dyDescent="0.25">
      <c r="A73" s="23"/>
      <c r="B73" s="24"/>
      <c r="C73" s="25"/>
      <c r="D73" s="26"/>
    </row>
    <row r="74" spans="1:4" x14ac:dyDescent="0.25">
      <c r="A74" s="23"/>
      <c r="B74" s="24"/>
      <c r="C74" s="25"/>
      <c r="D74" s="26"/>
    </row>
    <row r="75" spans="1:4" x14ac:dyDescent="0.25">
      <c r="A75" s="23"/>
      <c r="B75" s="24"/>
      <c r="C75" s="25"/>
      <c r="D75" s="26"/>
    </row>
  </sheetData>
  <sortState ref="A4:D75">
    <sortCondition descending="1" ref="D4:D75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tafla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 Már Halldórsson</dc:creator>
  <cp:lastModifiedBy>Jón Már Halldórsson</cp:lastModifiedBy>
  <dcterms:created xsi:type="dcterms:W3CDTF">2019-01-18T11:10:07Z</dcterms:created>
  <dcterms:modified xsi:type="dcterms:W3CDTF">2019-01-21T10:27:32Z</dcterms:modified>
</cp:coreProperties>
</file>