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október\"/>
    </mc:Choice>
  </mc:AlternateContent>
  <bookViews>
    <workbookView xWindow="0" yWindow="0" windowWidth="28800" windowHeight="12990"/>
  </bookViews>
  <sheets>
    <sheet name="tafla" sheetId="1" r:id="rId1"/>
  </sheets>
  <definedNames>
    <definedName name="_xlnm._FilterDatabase" localSheetId="0" hidden="1">tafla!$A$4:$H$55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G5" i="1"/>
  <c r="F5" i="1"/>
  <c r="H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" i="1"/>
  <c r="H6" i="1" l="1"/>
  <c r="G14" i="1" l="1"/>
  <c r="G56" i="1" l="1"/>
  <c r="H38" i="1" l="1"/>
  <c r="H7" i="1" l="1"/>
  <c r="H8" i="1"/>
  <c r="H9" i="1"/>
  <c r="H10" i="1"/>
  <c r="H11" i="1"/>
  <c r="H12" i="1"/>
  <c r="H14" i="1"/>
  <c r="H13" i="1"/>
  <c r="H15" i="1"/>
  <c r="H16" i="1"/>
  <c r="H17" i="1"/>
  <c r="H18" i="1"/>
  <c r="H19" i="1"/>
  <c r="H20" i="1"/>
  <c r="H21" i="1"/>
  <c r="H22" i="1"/>
  <c r="H24" i="1"/>
  <c r="H23" i="1"/>
  <c r="H25" i="1"/>
  <c r="H26" i="1"/>
  <c r="H27" i="1"/>
  <c r="H28" i="1"/>
  <c r="H29" i="1"/>
  <c r="H31" i="1"/>
  <c r="H30" i="1"/>
  <c r="H34" i="1"/>
  <c r="H33" i="1"/>
  <c r="H32" i="1"/>
  <c r="H35" i="1"/>
  <c r="H36" i="1"/>
  <c r="H39" i="1"/>
  <c r="H40" i="1"/>
  <c r="H41" i="1"/>
  <c r="H46" i="1"/>
  <c r="H45" i="1"/>
  <c r="H43" i="1"/>
  <c r="H47" i="1"/>
  <c r="H42" i="1"/>
  <c r="H49" i="1"/>
  <c r="H48" i="1"/>
  <c r="H50" i="1"/>
  <c r="H51" i="1"/>
  <c r="H52" i="1"/>
  <c r="H44" i="1"/>
  <c r="H53" i="1"/>
  <c r="H54" i="1"/>
  <c r="H55" i="1"/>
  <c r="H57" i="1"/>
  <c r="G23" i="1"/>
  <c r="G6" i="1" l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1" i="1"/>
  <c r="G30" i="1"/>
  <c r="G34" i="1"/>
  <c r="G33" i="1"/>
  <c r="G32" i="1"/>
  <c r="G35" i="1"/>
  <c r="G36" i="1"/>
  <c r="G39" i="1"/>
  <c r="G40" i="1"/>
  <c r="G38" i="1"/>
  <c r="G41" i="1"/>
  <c r="G46" i="1"/>
  <c r="G45" i="1"/>
  <c r="G43" i="1"/>
  <c r="G47" i="1"/>
  <c r="G42" i="1"/>
  <c r="G49" i="1"/>
  <c r="G48" i="1"/>
  <c r="G50" i="1"/>
  <c r="G51" i="1"/>
  <c r="G52" i="1"/>
  <c r="G44" i="1"/>
  <c r="G53" i="1"/>
  <c r="G54" i="1"/>
  <c r="G55" i="1"/>
  <c r="G57" i="1"/>
  <c r="F56" i="1" l="1"/>
  <c r="F38" i="1"/>
  <c r="F6" i="1" l="1"/>
  <c r="F19" i="1" l="1"/>
  <c r="F31" i="1"/>
  <c r="F17" i="1"/>
  <c r="F53" i="1" l="1"/>
  <c r="F18" i="1"/>
  <c r="F57" i="1" l="1"/>
  <c r="F7" i="1" l="1"/>
  <c r="F8" i="1"/>
  <c r="F9" i="1"/>
  <c r="F11" i="1"/>
  <c r="F10" i="1"/>
  <c r="F12" i="1"/>
  <c r="F14" i="1"/>
  <c r="F13" i="1"/>
  <c r="F15" i="1"/>
  <c r="F16" i="1"/>
  <c r="F20" i="1"/>
  <c r="F21" i="1"/>
  <c r="F22" i="1"/>
  <c r="F24" i="1"/>
  <c r="F25" i="1"/>
  <c r="F26" i="1"/>
  <c r="F28" i="1"/>
  <c r="F27" i="1"/>
  <c r="F23" i="1"/>
  <c r="F29" i="1"/>
  <c r="F33" i="1"/>
  <c r="F34" i="1"/>
  <c r="F32" i="1"/>
  <c r="F35" i="1"/>
  <c r="F30" i="1"/>
  <c r="F36" i="1"/>
  <c r="F39" i="1"/>
  <c r="F40" i="1"/>
  <c r="F41" i="1"/>
  <c r="F45" i="1"/>
  <c r="F46" i="1"/>
  <c r="F47" i="1"/>
  <c r="F43" i="1"/>
  <c r="F49" i="1"/>
  <c r="F48" i="1"/>
  <c r="F50" i="1"/>
  <c r="F51" i="1"/>
  <c r="F42" i="1"/>
  <c r="F52" i="1"/>
  <c r="F54" i="1"/>
</calcChain>
</file>

<file path=xl/sharedStrings.xml><?xml version="1.0" encoding="utf-8"?>
<sst xmlns="http://schemas.openxmlformats.org/spreadsheetml/2006/main" count="152" uniqueCount="107">
  <si>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</si>
  <si>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</si>
  <si>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</si>
  <si>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</si>
  <si>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</si>
  <si>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</si>
  <si>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</si>
  <si>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</si>
  <si>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</si>
  <si>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</si>
  <si>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</si>
  <si>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</si>
  <si>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</si>
  <si>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</si>
  <si>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</si>
  <si>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</si>
  <si>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</si>
  <si>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</si>
  <si>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</si>
  <si>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</si>
  <si>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</si>
  <si>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</si>
  <si>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</si>
  <si>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</si>
  <si>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</si>
  <si>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</si>
  <si>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</si>
  <si>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</si>
  <si>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</si>
  <si>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</si>
  <si>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</si>
  <si>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</si>
  <si>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</si>
  <si>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</si>
  <si>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</si>
  <si>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</si>
  <si>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</si>
  <si>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</si>
  <si>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</si>
  <si>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</si>
  <si>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</si>
  <si>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</si>
  <si>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</si>
  <si>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</si>
  <si>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</si>
  <si>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</si>
  <si>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</si>
  <si>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</si>
  <si>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</si>
  <si>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</si>
  <si>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</si>
  <si>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</si>
  <si>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</si>
  <si>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</si>
  <si>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</si>
  <si>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</si>
  <si>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</si>
  <si>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</si>
  <si>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</si>
  <si>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</si>
  <si>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</si>
  <si>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</si>
  <si>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</si>
  <si>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</si>
  <si>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</si>
  <si>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</si>
  <si>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</si>
  <si>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</si>
  <si>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</si>
  <si>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</si>
  <si>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</si>
  <si>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</si>
  <si>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</si>
  <si>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</si>
  <si>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</si>
  <si>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</si>
  <si>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</si>
  <si>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</si>
  <si>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</si>
  <si>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</si>
  <si>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</si>
  <si>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</si>
  <si>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</si>
  <si>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</si>
  <si>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</si>
  <si>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</si>
  <si>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</si>
  <si>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</si>
  <si>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</si>
  <si>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</si>
  <si>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</si>
  <si>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</si>
  <si>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</si>
  <si>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</si>
  <si>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</si>
  <si>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</si>
  <si>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</si>
  <si>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Br. m/1.des 2018 og 1. desember 2019</t>
  </si>
  <si>
    <t>Tölurnar byggjast á skráningu í þjóðskrá þann 1. hvers mánaðar.</t>
  </si>
  <si>
    <t>=</t>
  </si>
  <si>
    <t>Lakulish jóga á Íslandi</t>
  </si>
  <si>
    <t>tru</t>
  </si>
  <si>
    <t>&lt;</t>
  </si>
  <si>
    <t>fj</t>
  </si>
  <si>
    <t>Fjöldi skráðra í trú- og lífsskoðunarfélög þann 1. september   s.l. og samanburður við fjölda þann 1. desember 2018 og 2019.</t>
  </si>
  <si>
    <t>Br. m/1.des 2019 og 1. okt.  2020</t>
  </si>
  <si>
    <t>Br. m/1.12.2019 og 1.10.2020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</si>
</sst>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3" fontId="4" fillId="2" borderId="0" xfId="0" applyNumberFormat="1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topLeftCell="A31" zoomScale="96" zoomScaleNormal="96" workbookViewId="0">
      <selection activeCell="F48" sqref="F48"/>
    </sheetView>
  </sheetViews>
  <sheetFormatPr defaultColWidth="9.1796875" defaultRowHeight="14.5" x14ac:dyDescent="0.35"/>
  <cols>
    <col min="1" max="1" width="3.453125" style="20" customWidth="1"/>
    <col min="2" max="2" width="42.1796875" style="2" bestFit="1" customWidth="1"/>
    <col min="3" max="4" width="22.54296875" style="1" bestFit="1" customWidth="1"/>
    <col min="5" max="5" width="24" style="1" bestFit="1" customWidth="1"/>
    <col min="6" max="6" width="33.26953125" style="1" customWidth="1"/>
    <col min="7" max="7" width="29.26953125" style="1" bestFit="1" customWidth="1"/>
    <col min="8" max="8" width="27.54296875" style="1" bestFit="1" customWidth="1"/>
    <col min="9" max="9" width="9.1796875" style="3"/>
    <col min="10" max="10" width="9.1796875" style="27"/>
    <col min="11" max="11" width="9.26953125" style="25" bestFit="1" customWidth="1"/>
    <col min="12" max="12" width="9.54296875" style="25" bestFit="1" customWidth="1"/>
    <col min="13" max="13" width="9.1796875" style="27"/>
    <col min="14" max="14" width="12.7265625" style="27" customWidth="1"/>
    <col min="15" max="15" width="8.7265625" style="3" customWidth="1"/>
    <col min="16" max="16384" width="9.1796875" style="3"/>
  </cols>
  <sheetData>
    <row r="1" spans="1:20" ht="18.5" x14ac:dyDescent="0.45">
      <c r="A1" s="16" t="s">
        <v>104</v>
      </c>
    </row>
    <row r="2" spans="1:20" x14ac:dyDescent="0.35">
      <c r="A2" s="17" t="s">
        <v>91</v>
      </c>
    </row>
    <row r="3" spans="1:20" x14ac:dyDescent="0.35">
      <c r="A3" s="18"/>
      <c r="K3" s="27"/>
      <c r="L3" s="27"/>
      <c r="M3" s="3"/>
      <c r="N3" s="3"/>
    </row>
    <row r="4" spans="1:20" ht="15" thickBot="1" x14ac:dyDescent="0.4">
      <c r="A4" s="19"/>
      <c r="B4" s="5" t="s">
        <v>89</v>
      </c>
      <c r="C4" s="6">
        <v>43435</v>
      </c>
      <c r="D4" s="6">
        <v>43800</v>
      </c>
      <c r="E4" s="6">
        <v>44105</v>
      </c>
      <c r="F4" s="21" t="s">
        <v>97</v>
      </c>
      <c r="G4" s="21" t="s">
        <v>105</v>
      </c>
      <c r="H4" s="22" t="s">
        <v>106</v>
      </c>
      <c r="J4" s="25" t="s">
        <v>101</v>
      </c>
      <c r="K4" s="28" t="s">
        <v>103</v>
      </c>
      <c r="L4" s="27"/>
      <c r="M4" s="3"/>
      <c r="N4" s="3"/>
    </row>
    <row r="5" spans="1:20" x14ac:dyDescent="0.35">
      <c r="A5" s="26">
        <v>1</v>
      </c>
      <c r="B5" s="4" t="s">
        <v>40</v>
      </c>
      <c r="C5" s="12">
        <v>232672</v>
      </c>
      <c r="D5" s="12">
        <v>231154</v>
      </c>
      <c r="E5" s="12">
        <v>230146</v>
      </c>
      <c r="F5" s="14">
        <f>D5-C5</f>
        <v>-1518</v>
      </c>
      <c r="G5" s="14">
        <f>E5-D5</f>
        <v>-1008</v>
      </c>
      <c r="H5" s="24">
        <f>E5/D5-1</f>
        <v>-4.3607292108291951E-3</v>
      </c>
      <c r="J5" s="25">
        <v>1</v>
      </c>
      <c r="K5" s="28">
        <v>230657</v>
      </c>
      <c r="L5" s="28">
        <f>K5-E5</f>
        <v>511</v>
      </c>
      <c r="M5" s="3"/>
      <c r="N5" s="3"/>
    </row>
    <row r="6" spans="1:20" x14ac:dyDescent="0.35">
      <c r="A6" s="26">
        <v>7</v>
      </c>
      <c r="B6" s="7" t="s">
        <v>46</v>
      </c>
      <c r="C6" s="13">
        <v>13934</v>
      </c>
      <c r="D6" s="13">
        <v>14554</v>
      </c>
      <c r="E6" s="13">
        <v>14680</v>
      </c>
      <c r="F6" s="15">
        <f>D6-C6</f>
        <v>620</v>
      </c>
      <c r="G6" s="15">
        <f>E6-D6</f>
        <v>126</v>
      </c>
      <c r="H6" s="23">
        <f>E6/D6-1</f>
        <v>8.657413769410427E-3</v>
      </c>
      <c r="J6" s="25">
        <v>7</v>
      </c>
      <c r="K6" s="28">
        <v>14680</v>
      </c>
      <c r="L6" s="28">
        <f t="shared" ref="L6:L57" si="0">K6-E6</f>
        <v>0</v>
      </c>
      <c r="M6" s="11"/>
      <c r="N6" s="11"/>
      <c r="O6" s="11"/>
      <c r="P6" s="11"/>
      <c r="Q6" s="11"/>
      <c r="R6" s="11"/>
      <c r="S6" s="11"/>
      <c r="T6" s="11"/>
    </row>
    <row r="7" spans="1:20" x14ac:dyDescent="0.35">
      <c r="A7" s="26">
        <v>2</v>
      </c>
      <c r="B7" s="4" t="s">
        <v>41</v>
      </c>
      <c r="C7" s="12">
        <v>9844</v>
      </c>
      <c r="D7" s="12">
        <v>10004</v>
      </c>
      <c r="E7" s="12">
        <v>10045</v>
      </c>
      <c r="F7" s="14">
        <f>D7-C7</f>
        <v>160</v>
      </c>
      <c r="G7" s="14">
        <f>E7-D7</f>
        <v>41</v>
      </c>
      <c r="H7" s="24">
        <f>E7/D7-1</f>
        <v>4.098360655737654E-3</v>
      </c>
      <c r="J7" s="25">
        <v>2</v>
      </c>
      <c r="K7" s="28">
        <v>10031</v>
      </c>
      <c r="L7" s="28">
        <f t="shared" si="0"/>
        <v>-14</v>
      </c>
      <c r="M7" s="11"/>
      <c r="N7" s="11"/>
      <c r="O7" s="11"/>
      <c r="P7" s="11"/>
      <c r="Q7" s="11"/>
      <c r="R7" s="11"/>
      <c r="S7" s="11"/>
      <c r="T7" s="11"/>
    </row>
    <row r="8" spans="1:20" x14ac:dyDescent="0.35">
      <c r="A8" s="26">
        <v>8</v>
      </c>
      <c r="B8" s="7" t="s">
        <v>47</v>
      </c>
      <c r="C8" s="13">
        <v>6970</v>
      </c>
      <c r="D8" s="13">
        <v>7199</v>
      </c>
      <c r="E8" s="13">
        <v>7325</v>
      </c>
      <c r="F8" s="15">
        <f>D8-C8</f>
        <v>229</v>
      </c>
      <c r="G8" s="15">
        <f>E8-D8</f>
        <v>126</v>
      </c>
      <c r="H8" s="23">
        <f>E8/D8-1</f>
        <v>1.750243089317971E-2</v>
      </c>
      <c r="J8" s="25">
        <v>8</v>
      </c>
      <c r="K8" s="28">
        <v>7297</v>
      </c>
      <c r="L8" s="28">
        <f t="shared" si="0"/>
        <v>-28</v>
      </c>
      <c r="M8" s="11"/>
      <c r="N8" s="11"/>
      <c r="O8" s="11"/>
      <c r="P8" s="11"/>
      <c r="Q8" s="11"/>
      <c r="R8" s="11"/>
      <c r="S8" s="11"/>
      <c r="T8" s="11"/>
    </row>
    <row r="9" spans="1:20" x14ac:dyDescent="0.35">
      <c r="A9" s="26" t="s">
        <v>16</v>
      </c>
      <c r="B9" s="4" t="s">
        <v>82</v>
      </c>
      <c r="C9" s="12">
        <v>4428</v>
      </c>
      <c r="D9" s="12">
        <v>4723</v>
      </c>
      <c r="E9" s="12">
        <v>5031</v>
      </c>
      <c r="F9" s="14">
        <f>D9-C9</f>
        <v>295</v>
      </c>
      <c r="G9" s="14">
        <f>E9-D9</f>
        <v>308</v>
      </c>
      <c r="H9" s="24">
        <f>E9/D9-1</f>
        <v>6.5212788481897155E-2</v>
      </c>
      <c r="J9" s="25" t="s">
        <v>16</v>
      </c>
      <c r="K9" s="28">
        <v>4988</v>
      </c>
      <c r="L9" s="28">
        <f t="shared" si="0"/>
        <v>-43</v>
      </c>
      <c r="M9" s="11"/>
      <c r="N9" s="11"/>
      <c r="O9" s="11"/>
      <c r="P9" s="11"/>
      <c r="Q9" s="11"/>
      <c r="R9" s="11"/>
      <c r="S9" s="11"/>
      <c r="T9" s="11"/>
    </row>
    <row r="10" spans="1:20" x14ac:dyDescent="0.35">
      <c r="A10" s="26" t="s">
        <v>38</v>
      </c>
      <c r="B10" s="7" t="s">
        <v>58</v>
      </c>
      <c r="C10" s="13">
        <v>2815</v>
      </c>
      <c r="D10" s="13">
        <v>3470</v>
      </c>
      <c r="E10" s="13">
        <v>3916</v>
      </c>
      <c r="F10" s="15">
        <f>D10-C10</f>
        <v>655</v>
      </c>
      <c r="G10" s="15">
        <f>E10-D10</f>
        <v>446</v>
      </c>
      <c r="H10" s="23">
        <f>E10/D10-1</f>
        <v>0.12853025936599427</v>
      </c>
      <c r="J10" s="25" t="s">
        <v>38</v>
      </c>
      <c r="K10" s="28">
        <v>3871</v>
      </c>
      <c r="L10" s="28">
        <f t="shared" si="0"/>
        <v>-45</v>
      </c>
      <c r="M10" s="11"/>
      <c r="N10" s="11"/>
      <c r="O10" s="11"/>
      <c r="P10" s="11"/>
      <c r="Q10" s="11"/>
      <c r="R10" s="11"/>
      <c r="S10" s="11"/>
      <c r="T10" s="11"/>
    </row>
    <row r="11" spans="1:20" x14ac:dyDescent="0.35">
      <c r="A11" s="26">
        <v>3</v>
      </c>
      <c r="B11" s="9" t="s">
        <v>42</v>
      </c>
      <c r="C11" s="12">
        <v>3294</v>
      </c>
      <c r="D11" s="12">
        <v>3247</v>
      </c>
      <c r="E11" s="12">
        <v>3215</v>
      </c>
      <c r="F11" s="14">
        <f>D11-C11</f>
        <v>-47</v>
      </c>
      <c r="G11" s="14">
        <f>E11-D11</f>
        <v>-32</v>
      </c>
      <c r="H11" s="24">
        <f>E11/D11-1</f>
        <v>-9.8552510009238814E-3</v>
      </c>
      <c r="J11" s="25">
        <v>3</v>
      </c>
      <c r="K11" s="28">
        <v>3234</v>
      </c>
      <c r="L11" s="28">
        <f t="shared" si="0"/>
        <v>19</v>
      </c>
      <c r="M11" s="11"/>
      <c r="N11" s="11"/>
      <c r="O11" s="11"/>
      <c r="P11" s="11"/>
      <c r="Q11" s="11"/>
      <c r="R11" s="11"/>
      <c r="S11" s="11"/>
      <c r="T11" s="11"/>
    </row>
    <row r="12" spans="1:20" x14ac:dyDescent="0.35">
      <c r="A12" s="26">
        <v>6</v>
      </c>
      <c r="B12" s="10" t="s">
        <v>45</v>
      </c>
      <c r="C12" s="13">
        <v>2080</v>
      </c>
      <c r="D12" s="13">
        <v>2105</v>
      </c>
      <c r="E12" s="13">
        <v>2111</v>
      </c>
      <c r="F12" s="15">
        <f>D12-C12</f>
        <v>25</v>
      </c>
      <c r="G12" s="15">
        <f>E12-D12</f>
        <v>6</v>
      </c>
      <c r="H12" s="23">
        <f>E12/D12-1</f>
        <v>2.8503562945367822E-3</v>
      </c>
      <c r="J12" s="25">
        <v>6</v>
      </c>
      <c r="K12" s="28">
        <v>2095</v>
      </c>
      <c r="L12" s="28">
        <f t="shared" si="0"/>
        <v>-16</v>
      </c>
      <c r="M12" s="11"/>
      <c r="N12" s="11"/>
      <c r="O12" s="11"/>
      <c r="P12" s="11"/>
      <c r="Q12" s="11"/>
      <c r="R12" s="11"/>
      <c r="S12" s="11"/>
      <c r="T12" s="11"/>
    </row>
    <row r="13" spans="1:20" x14ac:dyDescent="0.35">
      <c r="A13" s="26" t="s">
        <v>24</v>
      </c>
      <c r="B13" s="8" t="s">
        <v>48</v>
      </c>
      <c r="C13" s="12">
        <v>1121</v>
      </c>
      <c r="D13" s="12">
        <v>1113</v>
      </c>
      <c r="E13" s="12">
        <v>1126</v>
      </c>
      <c r="F13" s="14">
        <f>D13-C13</f>
        <v>-8</v>
      </c>
      <c r="G13" s="14">
        <f>E13-D13</f>
        <v>13</v>
      </c>
      <c r="H13" s="24">
        <f>E13/D13-1</f>
        <v>1.1680143755615546E-2</v>
      </c>
      <c r="J13" s="25" t="s">
        <v>24</v>
      </c>
      <c r="K13" s="28">
        <v>1122</v>
      </c>
      <c r="L13" s="28">
        <f t="shared" si="0"/>
        <v>-4</v>
      </c>
      <c r="M13" s="11"/>
      <c r="N13" s="11"/>
      <c r="O13" s="11"/>
      <c r="P13" s="11"/>
      <c r="Q13" s="11"/>
      <c r="R13" s="11"/>
      <c r="S13" s="11"/>
      <c r="T13" s="11"/>
    </row>
    <row r="14" spans="1:20" x14ac:dyDescent="0.35">
      <c r="A14" s="26" t="s">
        <v>25</v>
      </c>
      <c r="B14" s="10" t="s">
        <v>59</v>
      </c>
      <c r="C14" s="13">
        <v>1630</v>
      </c>
      <c r="D14" s="13">
        <v>1255</v>
      </c>
      <c r="E14" s="13">
        <v>1006</v>
      </c>
      <c r="F14" s="15">
        <f>D14-C14</f>
        <v>-375</v>
      </c>
      <c r="G14" s="15">
        <f>E14-D14</f>
        <v>-249</v>
      </c>
      <c r="H14" s="23">
        <f>E14/D14-1</f>
        <v>-0.19840637450199206</v>
      </c>
      <c r="J14" s="25" t="s">
        <v>25</v>
      </c>
      <c r="K14" s="28">
        <v>1033</v>
      </c>
      <c r="L14" s="28">
        <f t="shared" si="0"/>
        <v>27</v>
      </c>
      <c r="M14" s="11"/>
      <c r="N14" s="11"/>
      <c r="O14" s="11"/>
      <c r="P14" s="11"/>
      <c r="Q14" s="11"/>
      <c r="R14" s="11"/>
      <c r="S14" s="11"/>
      <c r="T14" s="11"/>
    </row>
    <row r="15" spans="1:20" x14ac:dyDescent="0.35">
      <c r="A15" s="26" t="s">
        <v>32</v>
      </c>
      <c r="B15" s="8" t="s">
        <v>63</v>
      </c>
      <c r="C15" s="12">
        <v>685</v>
      </c>
      <c r="D15" s="12">
        <v>734</v>
      </c>
      <c r="E15" s="12">
        <v>754</v>
      </c>
      <c r="F15" s="14">
        <f>D15-C15</f>
        <v>49</v>
      </c>
      <c r="G15" s="14">
        <f>E15-D15</f>
        <v>20</v>
      </c>
      <c r="H15" s="24">
        <f>E15/D15-1</f>
        <v>2.7247956403269713E-2</v>
      </c>
      <c r="J15" s="25" t="s">
        <v>32</v>
      </c>
      <c r="K15" s="28">
        <v>743</v>
      </c>
      <c r="L15" s="28">
        <f t="shared" si="0"/>
        <v>-11</v>
      </c>
      <c r="M15" s="11"/>
      <c r="N15" s="11"/>
      <c r="O15" s="11"/>
      <c r="P15" s="11"/>
      <c r="Q15" s="11"/>
      <c r="R15" s="11"/>
      <c r="S15" s="11"/>
      <c r="T15" s="11"/>
    </row>
    <row r="16" spans="1:20" x14ac:dyDescent="0.35">
      <c r="A16" s="26">
        <v>4</v>
      </c>
      <c r="B16" s="10" t="s">
        <v>43</v>
      </c>
      <c r="C16" s="13">
        <v>652</v>
      </c>
      <c r="D16" s="13">
        <v>628</v>
      </c>
      <c r="E16" s="13">
        <v>629</v>
      </c>
      <c r="F16" s="15">
        <f>D16-C16</f>
        <v>-24</v>
      </c>
      <c r="G16" s="15">
        <f>E16-D16</f>
        <v>1</v>
      </c>
      <c r="H16" s="23">
        <f>E16/D16-1</f>
        <v>1.5923566878981443E-3</v>
      </c>
      <c r="J16" s="25">
        <v>4</v>
      </c>
      <c r="K16" s="28">
        <v>625</v>
      </c>
      <c r="L16" s="28">
        <f t="shared" si="0"/>
        <v>-4</v>
      </c>
      <c r="M16" s="11"/>
      <c r="N16" s="11"/>
      <c r="O16" s="11"/>
      <c r="P16" s="11"/>
      <c r="Q16" s="11"/>
      <c r="R16" s="11"/>
      <c r="S16" s="11"/>
      <c r="T16" s="11"/>
    </row>
    <row r="17" spans="1:20" x14ac:dyDescent="0.35">
      <c r="A17" s="26" t="s">
        <v>11</v>
      </c>
      <c r="B17" s="8" t="s">
        <v>67</v>
      </c>
      <c r="C17" s="12">
        <v>620</v>
      </c>
      <c r="D17" s="12">
        <v>600</v>
      </c>
      <c r="E17" s="12">
        <v>611</v>
      </c>
      <c r="F17" s="14">
        <f>D17-C17</f>
        <v>-20</v>
      </c>
      <c r="G17" s="14">
        <f>E17-D17</f>
        <v>11</v>
      </c>
      <c r="H17" s="24">
        <f>E17/D17-1</f>
        <v>1.8333333333333313E-2</v>
      </c>
      <c r="J17" s="25" t="s">
        <v>11</v>
      </c>
      <c r="K17" s="28">
        <v>614</v>
      </c>
      <c r="L17" s="28">
        <f t="shared" si="0"/>
        <v>3</v>
      </c>
      <c r="M17" s="11"/>
      <c r="N17" s="11"/>
      <c r="O17" s="11"/>
      <c r="P17" s="11"/>
      <c r="Q17" s="11"/>
      <c r="R17" s="11"/>
      <c r="S17" s="11"/>
      <c r="T17" s="11"/>
    </row>
    <row r="18" spans="1:20" x14ac:dyDescent="0.35">
      <c r="A18" s="26" t="s">
        <v>33</v>
      </c>
      <c r="B18" s="10" t="s">
        <v>53</v>
      </c>
      <c r="C18" s="13">
        <v>535</v>
      </c>
      <c r="D18" s="13">
        <v>621</v>
      </c>
      <c r="E18" s="13">
        <v>601</v>
      </c>
      <c r="F18" s="15">
        <f>D18-C18</f>
        <v>86</v>
      </c>
      <c r="G18" s="15">
        <f>E18-D18</f>
        <v>-20</v>
      </c>
      <c r="H18" s="23">
        <f>E18/D18-1</f>
        <v>-3.2206119162640934E-2</v>
      </c>
      <c r="J18" s="25" t="s">
        <v>33</v>
      </c>
      <c r="K18" s="28">
        <v>606</v>
      </c>
      <c r="L18" s="28">
        <f t="shared" si="0"/>
        <v>5</v>
      </c>
      <c r="M18" s="11"/>
      <c r="N18" s="11"/>
      <c r="O18" s="11"/>
      <c r="P18" s="11"/>
      <c r="Q18" s="11"/>
      <c r="R18" s="11"/>
      <c r="S18" s="11"/>
      <c r="T18" s="11"/>
    </row>
    <row r="19" spans="1:20" x14ac:dyDescent="0.35">
      <c r="A19" s="26" t="s">
        <v>15</v>
      </c>
      <c r="B19" s="8" t="s">
        <v>84</v>
      </c>
      <c r="C19" s="12">
        <v>530</v>
      </c>
      <c r="D19" s="12">
        <v>502</v>
      </c>
      <c r="E19" s="12">
        <v>477</v>
      </c>
      <c r="F19" s="14">
        <f>D19-C19</f>
        <v>-28</v>
      </c>
      <c r="G19" s="14">
        <f>E19-D19</f>
        <v>-25</v>
      </c>
      <c r="H19" s="24">
        <f>E19/D19-1</f>
        <v>-4.980079681274896E-2</v>
      </c>
      <c r="J19" s="25" t="s">
        <v>15</v>
      </c>
      <c r="K19" s="28">
        <v>483</v>
      </c>
      <c r="L19" s="28">
        <f t="shared" si="0"/>
        <v>6</v>
      </c>
      <c r="M19" s="11"/>
      <c r="N19" s="11"/>
      <c r="O19" s="11"/>
      <c r="P19" s="11"/>
      <c r="Q19" s="11"/>
      <c r="R19" s="11"/>
      <c r="S19" s="11"/>
      <c r="T19" s="11"/>
    </row>
    <row r="20" spans="1:20" x14ac:dyDescent="0.35">
      <c r="A20" s="26" t="s">
        <v>17</v>
      </c>
      <c r="B20" s="10" t="s">
        <v>54</v>
      </c>
      <c r="C20" s="13">
        <v>437</v>
      </c>
      <c r="D20" s="13">
        <v>428</v>
      </c>
      <c r="E20" s="13">
        <v>416</v>
      </c>
      <c r="F20" s="15">
        <f>D20-C20</f>
        <v>-9</v>
      </c>
      <c r="G20" s="15">
        <f>E20-D20</f>
        <v>-12</v>
      </c>
      <c r="H20" s="23">
        <f>E20/D20-1</f>
        <v>-2.8037383177570097E-2</v>
      </c>
      <c r="J20" s="25" t="s">
        <v>17</v>
      </c>
      <c r="K20" s="28">
        <v>412</v>
      </c>
      <c r="L20" s="28">
        <f t="shared" si="0"/>
        <v>-4</v>
      </c>
      <c r="M20" s="11"/>
      <c r="N20" s="11"/>
      <c r="O20" s="11"/>
      <c r="P20" s="11"/>
      <c r="Q20" s="11"/>
      <c r="R20" s="11"/>
      <c r="S20" s="11"/>
      <c r="T20" s="11"/>
    </row>
    <row r="21" spans="1:20" x14ac:dyDescent="0.35">
      <c r="A21" s="26" t="s">
        <v>29</v>
      </c>
      <c r="B21" s="10" t="s">
        <v>74</v>
      </c>
      <c r="C21" s="13">
        <v>394</v>
      </c>
      <c r="D21" s="13">
        <v>372</v>
      </c>
      <c r="E21" s="13">
        <v>398</v>
      </c>
      <c r="F21" s="15">
        <f>D21-C21</f>
        <v>-22</v>
      </c>
      <c r="G21" s="15">
        <f>E21-D21</f>
        <v>26</v>
      </c>
      <c r="H21" s="23">
        <f>E21/D21-1</f>
        <v>6.9892473118279508E-2</v>
      </c>
      <c r="J21" s="25" t="s">
        <v>37</v>
      </c>
      <c r="K21" s="28">
        <v>382</v>
      </c>
      <c r="L21" s="28">
        <f t="shared" si="0"/>
        <v>-16</v>
      </c>
      <c r="M21" s="11"/>
      <c r="N21" s="11"/>
      <c r="O21" s="11"/>
      <c r="P21" s="11"/>
      <c r="Q21" s="11"/>
      <c r="R21" s="11"/>
      <c r="S21" s="11"/>
      <c r="T21" s="11"/>
    </row>
    <row r="22" spans="1:20" x14ac:dyDescent="0.35">
      <c r="A22" s="26" t="s">
        <v>37</v>
      </c>
      <c r="B22" s="8" t="s">
        <v>64</v>
      </c>
      <c r="C22" s="12">
        <v>365</v>
      </c>
      <c r="D22" s="12">
        <v>373</v>
      </c>
      <c r="E22" s="12">
        <v>385</v>
      </c>
      <c r="F22" s="14">
        <f>D22-C22</f>
        <v>8</v>
      </c>
      <c r="G22" s="14">
        <f>E22-D22</f>
        <v>12</v>
      </c>
      <c r="H22" s="24">
        <f>E22/D22-1</f>
        <v>3.2171581769437019E-2</v>
      </c>
      <c r="J22" s="25" t="s">
        <v>29</v>
      </c>
      <c r="K22" s="28">
        <v>379</v>
      </c>
      <c r="L22" s="28">
        <f t="shared" si="0"/>
        <v>-6</v>
      </c>
      <c r="M22" s="11"/>
      <c r="N22" s="11"/>
      <c r="O22" s="11"/>
      <c r="P22" s="11"/>
      <c r="Q22" s="11"/>
      <c r="R22" s="11"/>
      <c r="S22" s="11"/>
      <c r="T22" s="11"/>
    </row>
    <row r="23" spans="1:20" x14ac:dyDescent="0.35">
      <c r="A23" s="26" t="s">
        <v>27</v>
      </c>
      <c r="B23" s="10" t="s">
        <v>80</v>
      </c>
      <c r="C23" s="13">
        <v>191</v>
      </c>
      <c r="D23" s="13">
        <v>251</v>
      </c>
      <c r="E23" s="13">
        <v>365</v>
      </c>
      <c r="F23" s="15">
        <f>D23-C23</f>
        <v>60</v>
      </c>
      <c r="G23" s="15">
        <f>E23-D23</f>
        <v>114</v>
      </c>
      <c r="H23" s="23">
        <f>E23/D23-1</f>
        <v>0.45418326693227096</v>
      </c>
      <c r="J23" s="25" t="s">
        <v>27</v>
      </c>
      <c r="K23" s="28">
        <v>359</v>
      </c>
      <c r="L23" s="28">
        <f t="shared" si="0"/>
        <v>-6</v>
      </c>
      <c r="M23" s="11"/>
      <c r="N23" s="11"/>
      <c r="O23" s="11"/>
      <c r="P23" s="11"/>
      <c r="Q23" s="11"/>
      <c r="R23" s="11"/>
      <c r="S23" s="11"/>
      <c r="T23" s="11"/>
    </row>
    <row r="24" spans="1:20" x14ac:dyDescent="0.35">
      <c r="A24" s="26" t="s">
        <v>21</v>
      </c>
      <c r="B24" s="8" t="s">
        <v>83</v>
      </c>
      <c r="C24" s="12">
        <v>357</v>
      </c>
      <c r="D24" s="12">
        <v>353</v>
      </c>
      <c r="E24" s="12">
        <v>347</v>
      </c>
      <c r="F24" s="14">
        <f>D24-C24</f>
        <v>-4</v>
      </c>
      <c r="G24" s="14">
        <f>E24-D24</f>
        <v>-6</v>
      </c>
      <c r="H24" s="24">
        <f>E24/D24-1</f>
        <v>-1.6997167138810165E-2</v>
      </c>
      <c r="J24" s="25" t="s">
        <v>21</v>
      </c>
      <c r="K24" s="28">
        <v>349</v>
      </c>
      <c r="L24" s="28">
        <f t="shared" si="0"/>
        <v>2</v>
      </c>
      <c r="M24" s="11"/>
      <c r="N24" s="11"/>
      <c r="O24" s="11"/>
      <c r="P24" s="11"/>
      <c r="Q24" s="11"/>
      <c r="R24" s="11"/>
      <c r="S24" s="11"/>
      <c r="T24" s="11"/>
    </row>
    <row r="25" spans="1:20" x14ac:dyDescent="0.35">
      <c r="A25" s="26" t="s">
        <v>34</v>
      </c>
      <c r="B25" s="8" t="s">
        <v>55</v>
      </c>
      <c r="C25" s="12">
        <v>251</v>
      </c>
      <c r="D25" s="12">
        <v>243</v>
      </c>
      <c r="E25" s="12">
        <v>245</v>
      </c>
      <c r="F25" s="14">
        <f>D25-C25</f>
        <v>-8</v>
      </c>
      <c r="G25" s="14">
        <f>E25-D25</f>
        <v>2</v>
      </c>
      <c r="H25" s="24">
        <f>E25/D25-1</f>
        <v>8.2304526748970819E-3</v>
      </c>
      <c r="J25" s="25" t="s">
        <v>34</v>
      </c>
      <c r="K25" s="28">
        <v>242</v>
      </c>
      <c r="L25" s="28">
        <f t="shared" si="0"/>
        <v>-3</v>
      </c>
      <c r="M25" s="11"/>
      <c r="N25" s="11"/>
      <c r="O25" s="11"/>
      <c r="P25" s="11"/>
      <c r="Q25" s="11"/>
      <c r="R25" s="11"/>
      <c r="S25" s="11"/>
      <c r="T25" s="11"/>
    </row>
    <row r="26" spans="1:20" x14ac:dyDescent="0.35">
      <c r="A26" s="26" t="s">
        <v>13</v>
      </c>
      <c r="B26" s="10" t="s">
        <v>68</v>
      </c>
      <c r="C26" s="13">
        <v>195</v>
      </c>
      <c r="D26" s="13">
        <v>195</v>
      </c>
      <c r="E26" s="13">
        <v>206</v>
      </c>
      <c r="F26" s="15">
        <f>D26-C26</f>
        <v>0</v>
      </c>
      <c r="G26" s="15">
        <f>E26-D26</f>
        <v>11</v>
      </c>
      <c r="H26" s="23">
        <f>E26/D26-1</f>
        <v>5.6410256410256432E-2</v>
      </c>
      <c r="J26" s="25" t="s">
        <v>13</v>
      </c>
      <c r="K26" s="28">
        <v>205</v>
      </c>
      <c r="L26" s="28">
        <f t="shared" si="0"/>
        <v>-1</v>
      </c>
      <c r="M26" s="11"/>
      <c r="N26" s="11"/>
      <c r="O26" s="11"/>
      <c r="P26" s="11"/>
      <c r="Q26" s="11"/>
      <c r="R26" s="11"/>
      <c r="S26" s="11"/>
      <c r="T26" s="11"/>
    </row>
    <row r="27" spans="1:20" x14ac:dyDescent="0.35">
      <c r="A27" s="26" t="s">
        <v>10</v>
      </c>
      <c r="B27" s="8" t="s">
        <v>61</v>
      </c>
      <c r="C27" s="12">
        <v>171</v>
      </c>
      <c r="D27" s="12">
        <v>179</v>
      </c>
      <c r="E27" s="12">
        <v>186</v>
      </c>
      <c r="F27" s="14">
        <f>D27-C27</f>
        <v>8</v>
      </c>
      <c r="G27" s="14">
        <f>E27-D27</f>
        <v>7</v>
      </c>
      <c r="H27" s="24">
        <f>E27/D27-1</f>
        <v>3.9106145251396551E-2</v>
      </c>
      <c r="J27" s="25" t="s">
        <v>10</v>
      </c>
      <c r="K27" s="28">
        <v>184</v>
      </c>
      <c r="L27" s="28">
        <f t="shared" si="0"/>
        <v>-2</v>
      </c>
      <c r="M27" s="11"/>
      <c r="N27" s="11"/>
      <c r="O27" s="11"/>
      <c r="P27" s="11"/>
      <c r="Q27" s="11"/>
      <c r="R27" s="11"/>
      <c r="S27" s="11"/>
      <c r="T27" s="11"/>
    </row>
    <row r="28" spans="1:20" x14ac:dyDescent="0.35">
      <c r="A28" s="26" t="s">
        <v>12</v>
      </c>
      <c r="B28" s="10" t="s">
        <v>73</v>
      </c>
      <c r="C28" s="13">
        <v>177</v>
      </c>
      <c r="D28" s="13">
        <v>172</v>
      </c>
      <c r="E28" s="13">
        <v>172</v>
      </c>
      <c r="F28" s="15">
        <f>D28-C28</f>
        <v>-5</v>
      </c>
      <c r="G28" s="15">
        <f>E28-D28</f>
        <v>0</v>
      </c>
      <c r="H28" s="23">
        <f>E28/D28-1</f>
        <v>0</v>
      </c>
      <c r="J28" s="25" t="s">
        <v>12</v>
      </c>
      <c r="K28" s="28">
        <v>172</v>
      </c>
      <c r="L28" s="28">
        <f t="shared" si="0"/>
        <v>0</v>
      </c>
      <c r="M28" s="11"/>
      <c r="N28" s="11"/>
      <c r="O28" s="11"/>
      <c r="P28" s="11"/>
      <c r="Q28" s="11"/>
      <c r="R28" s="11"/>
      <c r="S28" s="11"/>
      <c r="T28" s="11"/>
    </row>
    <row r="29" spans="1:20" x14ac:dyDescent="0.35">
      <c r="A29" s="26" t="s">
        <v>8</v>
      </c>
      <c r="B29" s="8" t="s">
        <v>56</v>
      </c>
      <c r="C29" s="12">
        <v>162</v>
      </c>
      <c r="D29" s="12">
        <v>163</v>
      </c>
      <c r="E29" s="12">
        <v>157</v>
      </c>
      <c r="F29" s="14">
        <f>D29-C29</f>
        <v>1</v>
      </c>
      <c r="G29" s="14">
        <f>E29-D29</f>
        <v>-6</v>
      </c>
      <c r="H29" s="24">
        <f>E29/D29-1</f>
        <v>-3.6809815950920255E-2</v>
      </c>
      <c r="J29" s="25" t="s">
        <v>8</v>
      </c>
      <c r="K29" s="28">
        <v>153</v>
      </c>
      <c r="L29" s="28">
        <f t="shared" si="0"/>
        <v>-4</v>
      </c>
      <c r="M29" s="11"/>
      <c r="N29" s="11"/>
      <c r="O29" s="11"/>
      <c r="P29" s="11"/>
      <c r="Q29" s="11"/>
      <c r="R29" s="11"/>
      <c r="S29" s="11"/>
      <c r="T29" s="11"/>
    </row>
    <row r="30" spans="1:20" x14ac:dyDescent="0.35">
      <c r="A30" s="26" t="s">
        <v>18</v>
      </c>
      <c r="B30" s="10" t="s">
        <v>78</v>
      </c>
      <c r="C30" s="13">
        <v>87</v>
      </c>
      <c r="D30" s="13">
        <v>132</v>
      </c>
      <c r="E30" s="13">
        <v>136</v>
      </c>
      <c r="F30" s="15">
        <f>D30-C30</f>
        <v>45</v>
      </c>
      <c r="G30" s="15">
        <f>E30-D30</f>
        <v>4</v>
      </c>
      <c r="H30" s="23">
        <f>E30/D30-1</f>
        <v>3.0303030303030276E-2</v>
      </c>
      <c r="J30" s="25" t="s">
        <v>18</v>
      </c>
      <c r="K30" s="28">
        <v>138</v>
      </c>
      <c r="L30" s="28">
        <f t="shared" si="0"/>
        <v>2</v>
      </c>
      <c r="M30" s="11"/>
      <c r="N30" s="11"/>
      <c r="O30" s="11"/>
      <c r="P30" s="11"/>
      <c r="Q30" s="11"/>
      <c r="R30" s="11"/>
      <c r="S30" s="11"/>
      <c r="T30" s="11"/>
    </row>
    <row r="31" spans="1:20" x14ac:dyDescent="0.35">
      <c r="A31" s="26" t="s">
        <v>5</v>
      </c>
      <c r="B31" s="8" t="s">
        <v>62</v>
      </c>
      <c r="C31" s="12">
        <v>132</v>
      </c>
      <c r="D31" s="12">
        <v>126</v>
      </c>
      <c r="E31" s="12">
        <v>123</v>
      </c>
      <c r="F31" s="14">
        <f>D31-C31</f>
        <v>-6</v>
      </c>
      <c r="G31" s="14">
        <f>E31-D31</f>
        <v>-3</v>
      </c>
      <c r="H31" s="24">
        <f>E31/D31-1</f>
        <v>-2.3809523809523836E-2</v>
      </c>
      <c r="J31" s="25" t="s">
        <v>5</v>
      </c>
      <c r="K31" s="28">
        <v>123</v>
      </c>
      <c r="L31" s="28">
        <f t="shared" si="0"/>
        <v>0</v>
      </c>
      <c r="M31" s="11"/>
      <c r="N31" s="11"/>
      <c r="O31" s="11"/>
      <c r="P31" s="11"/>
      <c r="Q31" s="11"/>
      <c r="R31" s="11"/>
      <c r="S31" s="11"/>
      <c r="T31" s="11"/>
    </row>
    <row r="32" spans="1:20" x14ac:dyDescent="0.35">
      <c r="A32" s="26" t="s">
        <v>19</v>
      </c>
      <c r="B32" s="10" t="s">
        <v>86</v>
      </c>
      <c r="C32" s="13">
        <v>92</v>
      </c>
      <c r="D32" s="13">
        <v>95</v>
      </c>
      <c r="E32" s="13">
        <v>110</v>
      </c>
      <c r="F32" s="15">
        <f>D32-C32</f>
        <v>3</v>
      </c>
      <c r="G32" s="15">
        <f>E32-D32</f>
        <v>15</v>
      </c>
      <c r="H32" s="23">
        <f>E32/D32-1</f>
        <v>0.15789473684210531</v>
      </c>
      <c r="J32" s="25" t="s">
        <v>0</v>
      </c>
      <c r="K32" s="28">
        <v>109</v>
      </c>
      <c r="L32" s="28">
        <f t="shared" si="0"/>
        <v>-1</v>
      </c>
      <c r="M32" s="11"/>
      <c r="N32" s="11"/>
      <c r="O32" s="11"/>
      <c r="P32" s="11"/>
      <c r="Q32" s="11"/>
      <c r="R32" s="11"/>
      <c r="S32" s="11"/>
      <c r="T32" s="11"/>
    </row>
    <row r="33" spans="1:20" x14ac:dyDescent="0.35">
      <c r="A33" s="26" t="s">
        <v>0</v>
      </c>
      <c r="B33" s="10" t="s">
        <v>49</v>
      </c>
      <c r="C33" s="13">
        <v>119</v>
      </c>
      <c r="D33" s="13">
        <v>110</v>
      </c>
      <c r="E33" s="13">
        <v>108</v>
      </c>
      <c r="F33" s="15">
        <f>D33-C33</f>
        <v>-9</v>
      </c>
      <c r="G33" s="15">
        <f>E33-D33</f>
        <v>-2</v>
      </c>
      <c r="H33" s="23">
        <f>E33/D33-1</f>
        <v>-1.8181818181818188E-2</v>
      </c>
      <c r="J33" s="25" t="s">
        <v>22</v>
      </c>
      <c r="K33" s="28">
        <v>106</v>
      </c>
      <c r="L33" s="28">
        <f t="shared" si="0"/>
        <v>-2</v>
      </c>
      <c r="M33" s="11"/>
      <c r="N33" s="11"/>
      <c r="O33" s="11"/>
      <c r="P33" s="11"/>
      <c r="Q33" s="11"/>
      <c r="R33" s="11"/>
      <c r="S33" s="11"/>
      <c r="T33" s="11"/>
    </row>
    <row r="34" spans="1:20" x14ac:dyDescent="0.35">
      <c r="A34" s="26" t="s">
        <v>22</v>
      </c>
      <c r="B34" s="8" t="s">
        <v>57</v>
      </c>
      <c r="C34" s="12">
        <v>117</v>
      </c>
      <c r="D34" s="12">
        <v>115</v>
      </c>
      <c r="E34" s="12">
        <v>108</v>
      </c>
      <c r="F34" s="14">
        <f>D34-C34</f>
        <v>-2</v>
      </c>
      <c r="G34" s="14">
        <f>E34-D34</f>
        <v>-7</v>
      </c>
      <c r="H34" s="24">
        <f>E34/D34-1</f>
        <v>-6.0869565217391286E-2</v>
      </c>
      <c r="J34" s="25" t="s">
        <v>19</v>
      </c>
      <c r="K34" s="28">
        <v>105</v>
      </c>
      <c r="L34" s="28">
        <f t="shared" si="0"/>
        <v>-3</v>
      </c>
      <c r="M34" s="11"/>
      <c r="N34" s="11"/>
      <c r="O34" s="11"/>
      <c r="P34" s="11"/>
      <c r="Q34" s="11"/>
      <c r="R34" s="11"/>
      <c r="S34" s="11"/>
      <c r="T34" s="11"/>
    </row>
    <row r="35" spans="1:20" x14ac:dyDescent="0.35">
      <c r="A35" s="26" t="s">
        <v>39</v>
      </c>
      <c r="B35" s="8" t="s">
        <v>70</v>
      </c>
      <c r="C35" s="12">
        <v>82</v>
      </c>
      <c r="D35" s="12">
        <v>78</v>
      </c>
      <c r="E35" s="12">
        <v>73</v>
      </c>
      <c r="F35" s="14">
        <f>D35-C35</f>
        <v>-4</v>
      </c>
      <c r="G35" s="14">
        <f>E35-D35</f>
        <v>-5</v>
      </c>
      <c r="H35" s="24">
        <f>E35/D35-1</f>
        <v>-6.4102564102564097E-2</v>
      </c>
      <c r="J35" s="25" t="s">
        <v>39</v>
      </c>
      <c r="K35" s="28">
        <v>75</v>
      </c>
      <c r="L35" s="28">
        <f t="shared" si="0"/>
        <v>2</v>
      </c>
      <c r="M35" s="11"/>
      <c r="N35" s="11"/>
      <c r="O35" s="11"/>
      <c r="P35" s="11"/>
      <c r="Q35" s="11"/>
      <c r="R35" s="11"/>
      <c r="S35" s="11"/>
      <c r="T35" s="11"/>
    </row>
    <row r="36" spans="1:20" x14ac:dyDescent="0.35">
      <c r="A36" s="26" t="s">
        <v>28</v>
      </c>
      <c r="B36" s="10" t="s">
        <v>66</v>
      </c>
      <c r="C36" s="13">
        <v>62</v>
      </c>
      <c r="D36" s="13">
        <v>67</v>
      </c>
      <c r="E36" s="13">
        <v>73</v>
      </c>
      <c r="F36" s="15">
        <f>D36-C36</f>
        <v>5</v>
      </c>
      <c r="G36" s="15">
        <f>E36-D36</f>
        <v>6</v>
      </c>
      <c r="H36" s="23">
        <f>E36/D36-1</f>
        <v>8.9552238805970186E-2</v>
      </c>
      <c r="J36" s="25" t="s">
        <v>28</v>
      </c>
      <c r="K36" s="28">
        <v>73</v>
      </c>
      <c r="L36" s="28">
        <f t="shared" si="0"/>
        <v>0</v>
      </c>
      <c r="M36" s="11"/>
      <c r="N36" s="11"/>
      <c r="O36" s="11"/>
      <c r="P36" s="11"/>
      <c r="Q36" s="11"/>
      <c r="R36" s="11"/>
      <c r="S36" s="11"/>
      <c r="T36" s="11"/>
    </row>
    <row r="37" spans="1:20" x14ac:dyDescent="0.35">
      <c r="A37" s="26" t="s">
        <v>99</v>
      </c>
      <c r="B37" s="8" t="s">
        <v>100</v>
      </c>
      <c r="C37" s="12" t="s">
        <v>92</v>
      </c>
      <c r="D37" s="12" t="s">
        <v>92</v>
      </c>
      <c r="E37" s="12">
        <v>46</v>
      </c>
      <c r="F37" s="12">
        <v>0</v>
      </c>
      <c r="G37" s="14"/>
      <c r="H37" s="24"/>
      <c r="J37" s="25" t="s">
        <v>99</v>
      </c>
      <c r="K37" s="28">
        <v>43</v>
      </c>
      <c r="L37" s="28">
        <f t="shared" si="0"/>
        <v>-3</v>
      </c>
      <c r="M37" s="11"/>
      <c r="N37" s="11"/>
      <c r="O37" s="11"/>
      <c r="P37" s="11"/>
      <c r="Q37" s="11"/>
      <c r="R37" s="11"/>
      <c r="S37" s="11"/>
      <c r="T37" s="11"/>
    </row>
    <row r="38" spans="1:20" x14ac:dyDescent="0.35">
      <c r="A38" s="26" t="s">
        <v>14</v>
      </c>
      <c r="B38" s="10" t="s">
        <v>50</v>
      </c>
      <c r="C38" s="13">
        <v>34</v>
      </c>
      <c r="D38" s="13">
        <v>37</v>
      </c>
      <c r="E38" s="13">
        <v>43</v>
      </c>
      <c r="F38" s="15">
        <f>D38-C38</f>
        <v>3</v>
      </c>
      <c r="G38" s="15">
        <f>E38-D38</f>
        <v>6</v>
      </c>
      <c r="H38" s="23">
        <f>E38/D38-1</f>
        <v>0.16216216216216206</v>
      </c>
      <c r="J38" s="25" t="s">
        <v>14</v>
      </c>
      <c r="K38" s="28">
        <v>42</v>
      </c>
      <c r="L38" s="28">
        <f t="shared" si="0"/>
        <v>-1</v>
      </c>
      <c r="M38" s="11"/>
      <c r="N38" s="11"/>
      <c r="O38" s="11"/>
      <c r="P38" s="11"/>
      <c r="Q38" s="11"/>
      <c r="R38" s="11"/>
      <c r="S38" s="11"/>
      <c r="T38" s="11"/>
    </row>
    <row r="39" spans="1:20" x14ac:dyDescent="0.35">
      <c r="A39" s="26">
        <v>5</v>
      </c>
      <c r="B39" s="8" t="s">
        <v>44</v>
      </c>
      <c r="C39" s="12">
        <v>53</v>
      </c>
      <c r="D39" s="12">
        <v>48</v>
      </c>
      <c r="E39" s="12">
        <v>42</v>
      </c>
      <c r="F39" s="14">
        <f>D39-C39</f>
        <v>-5</v>
      </c>
      <c r="G39" s="14">
        <f>E39-D39</f>
        <v>-6</v>
      </c>
      <c r="H39" s="24">
        <f>E39/D39-1</f>
        <v>-0.125</v>
      </c>
      <c r="J39" s="25">
        <v>5</v>
      </c>
      <c r="K39" s="28">
        <v>42</v>
      </c>
      <c r="L39" s="28">
        <f t="shared" si="0"/>
        <v>0</v>
      </c>
      <c r="M39" s="11"/>
      <c r="N39" s="11"/>
      <c r="O39" s="11"/>
      <c r="P39" s="11"/>
      <c r="Q39" s="11"/>
      <c r="R39" s="11"/>
      <c r="S39" s="11"/>
      <c r="T39" s="11"/>
    </row>
    <row r="40" spans="1:20" x14ac:dyDescent="0.35">
      <c r="A40" s="26" t="s">
        <v>6</v>
      </c>
      <c r="B40" s="8" t="s">
        <v>52</v>
      </c>
      <c r="C40" s="12">
        <v>37</v>
      </c>
      <c r="D40" s="12">
        <v>38</v>
      </c>
      <c r="E40" s="12">
        <v>40</v>
      </c>
      <c r="F40" s="14">
        <f>D40-C40</f>
        <v>1</v>
      </c>
      <c r="G40" s="14">
        <f>E40-D40</f>
        <v>2</v>
      </c>
      <c r="H40" s="24">
        <f>E40/D40-1</f>
        <v>5.2631578947368363E-2</v>
      </c>
      <c r="J40" s="25" t="s">
        <v>6</v>
      </c>
      <c r="K40" s="28">
        <v>40</v>
      </c>
      <c r="L40" s="28">
        <f t="shared" si="0"/>
        <v>0</v>
      </c>
      <c r="M40" s="11"/>
      <c r="N40" s="11"/>
      <c r="O40" s="11"/>
      <c r="P40" s="11"/>
      <c r="Q40" s="11"/>
      <c r="R40" s="11"/>
      <c r="S40" s="11"/>
      <c r="T40" s="11"/>
    </row>
    <row r="41" spans="1:20" x14ac:dyDescent="0.35">
      <c r="A41" s="26" t="s">
        <v>7</v>
      </c>
      <c r="B41" s="10" t="s">
        <v>85</v>
      </c>
      <c r="C41" s="13">
        <v>35</v>
      </c>
      <c r="D41" s="13">
        <v>34</v>
      </c>
      <c r="E41" s="13">
        <v>40</v>
      </c>
      <c r="F41" s="15">
        <f>D41-C41</f>
        <v>-1</v>
      </c>
      <c r="G41" s="15">
        <f>E41-D41</f>
        <v>6</v>
      </c>
      <c r="H41" s="23">
        <f>E41/D41-1</f>
        <v>0.17647058823529416</v>
      </c>
      <c r="J41" s="25" t="s">
        <v>7</v>
      </c>
      <c r="K41" s="28">
        <v>38</v>
      </c>
      <c r="L41" s="28">
        <f t="shared" si="0"/>
        <v>-2</v>
      </c>
      <c r="M41" s="11"/>
      <c r="N41" s="11"/>
      <c r="O41" s="11"/>
      <c r="P41" s="11"/>
      <c r="Q41" s="11"/>
      <c r="R41" s="11"/>
      <c r="S41" s="11"/>
      <c r="T41" s="11"/>
    </row>
    <row r="42" spans="1:20" x14ac:dyDescent="0.35">
      <c r="A42" s="26" t="s">
        <v>20</v>
      </c>
      <c r="B42" s="10" t="s">
        <v>90</v>
      </c>
      <c r="C42" s="13">
        <v>17</v>
      </c>
      <c r="D42" s="13">
        <v>28</v>
      </c>
      <c r="E42" s="13">
        <v>35</v>
      </c>
      <c r="F42" s="15">
        <f>D42-C42</f>
        <v>11</v>
      </c>
      <c r="G42" s="15">
        <f>E42-D42</f>
        <v>7</v>
      </c>
      <c r="H42" s="23">
        <f>E42/D42-1</f>
        <v>0.25</v>
      </c>
      <c r="J42" s="25" t="s">
        <v>20</v>
      </c>
      <c r="K42" s="28">
        <v>33</v>
      </c>
      <c r="L42" s="28">
        <f t="shared" si="0"/>
        <v>-2</v>
      </c>
      <c r="M42" s="11"/>
      <c r="N42" s="11"/>
      <c r="O42" s="11"/>
      <c r="P42" s="11"/>
      <c r="Q42" s="11"/>
      <c r="R42" s="11"/>
      <c r="S42" s="11"/>
      <c r="T42" s="11"/>
    </row>
    <row r="43" spans="1:20" x14ac:dyDescent="0.35">
      <c r="A43" s="26" t="s">
        <v>2</v>
      </c>
      <c r="B43" s="8" t="s">
        <v>69</v>
      </c>
      <c r="C43" s="12">
        <v>26</v>
      </c>
      <c r="D43" s="12">
        <v>28</v>
      </c>
      <c r="E43" s="12">
        <v>31</v>
      </c>
      <c r="F43" s="14">
        <f>D43-C43</f>
        <v>2</v>
      </c>
      <c r="G43" s="14">
        <f>E43-D43</f>
        <v>3</v>
      </c>
      <c r="H43" s="24">
        <f>E43/D43-1</f>
        <v>0.10714285714285721</v>
      </c>
      <c r="J43" s="25" t="s">
        <v>2</v>
      </c>
      <c r="K43" s="28">
        <v>30</v>
      </c>
      <c r="L43" s="28">
        <f t="shared" si="0"/>
        <v>-1</v>
      </c>
      <c r="M43" s="11"/>
      <c r="N43" s="11"/>
      <c r="O43" s="11"/>
      <c r="P43" s="11"/>
      <c r="Q43" s="11"/>
      <c r="R43" s="11"/>
      <c r="S43" s="11"/>
      <c r="T43" s="11"/>
    </row>
    <row r="44" spans="1:20" x14ac:dyDescent="0.35">
      <c r="A44" s="26" t="s">
        <v>95</v>
      </c>
      <c r="B44" s="10" t="s">
        <v>96</v>
      </c>
      <c r="C44" s="13" t="s">
        <v>92</v>
      </c>
      <c r="D44" s="13">
        <v>27</v>
      </c>
      <c r="E44" s="13">
        <v>28</v>
      </c>
      <c r="F44" s="13">
        <v>0</v>
      </c>
      <c r="G44" s="15">
        <f>E44-D44</f>
        <v>1</v>
      </c>
      <c r="H44" s="23">
        <f>E44/D44-1</f>
        <v>3.7037037037036979E-2</v>
      </c>
      <c r="J44" s="25" t="s">
        <v>95</v>
      </c>
      <c r="K44" s="28">
        <v>28</v>
      </c>
      <c r="L44" s="28">
        <f t="shared" si="0"/>
        <v>0</v>
      </c>
      <c r="M44" s="11"/>
      <c r="N44" s="11"/>
      <c r="O44" s="11"/>
      <c r="P44" s="11"/>
      <c r="Q44" s="11"/>
      <c r="R44" s="11"/>
      <c r="S44" s="11"/>
      <c r="T44" s="11"/>
    </row>
    <row r="45" spans="1:20" x14ac:dyDescent="0.35">
      <c r="A45" s="26" t="s">
        <v>35</v>
      </c>
      <c r="B45" s="8" t="s">
        <v>81</v>
      </c>
      <c r="C45" s="12">
        <v>31</v>
      </c>
      <c r="D45" s="12">
        <v>28</v>
      </c>
      <c r="E45" s="12">
        <v>27</v>
      </c>
      <c r="F45" s="14">
        <f>D45-C45</f>
        <v>-3</v>
      </c>
      <c r="G45" s="14">
        <f>E45-D45</f>
        <v>-1</v>
      </c>
      <c r="H45" s="24">
        <f>E45/D45-1</f>
        <v>-3.5714285714285698E-2</v>
      </c>
      <c r="J45" s="25" t="s">
        <v>26</v>
      </c>
      <c r="K45" s="28">
        <v>25</v>
      </c>
      <c r="L45" s="28">
        <f t="shared" si="0"/>
        <v>-2</v>
      </c>
      <c r="M45" s="11"/>
      <c r="N45" s="11"/>
      <c r="O45" s="11"/>
      <c r="P45" s="11"/>
      <c r="Q45" s="11"/>
      <c r="R45" s="11"/>
      <c r="S45" s="11"/>
      <c r="T45" s="11"/>
    </row>
    <row r="46" spans="1:20" x14ac:dyDescent="0.35">
      <c r="A46" s="26" t="s">
        <v>31</v>
      </c>
      <c r="B46" s="10" t="s">
        <v>76</v>
      </c>
      <c r="C46" s="13">
        <v>28</v>
      </c>
      <c r="D46" s="13">
        <v>27</v>
      </c>
      <c r="E46" s="13">
        <v>26</v>
      </c>
      <c r="F46" s="15">
        <f>D46-C46</f>
        <v>-1</v>
      </c>
      <c r="G46" s="15">
        <f>E46-D46</f>
        <v>-1</v>
      </c>
      <c r="H46" s="23">
        <f>E46/D46-1</f>
        <v>-3.703703703703709E-2</v>
      </c>
      <c r="J46" s="25" t="s">
        <v>31</v>
      </c>
      <c r="K46" s="28">
        <v>25</v>
      </c>
      <c r="L46" s="28">
        <f t="shared" si="0"/>
        <v>-1</v>
      </c>
      <c r="M46" s="11"/>
      <c r="N46" s="11"/>
      <c r="O46" s="11"/>
      <c r="P46" s="11"/>
      <c r="Q46" s="11"/>
      <c r="R46" s="11"/>
      <c r="S46" s="11"/>
      <c r="T46" s="11"/>
    </row>
    <row r="47" spans="1:20" x14ac:dyDescent="0.35">
      <c r="A47" s="26" t="s">
        <v>26</v>
      </c>
      <c r="B47" s="8" t="s">
        <v>60</v>
      </c>
      <c r="C47" s="12">
        <v>26</v>
      </c>
      <c r="D47" s="12">
        <v>26</v>
      </c>
      <c r="E47" s="12">
        <v>25</v>
      </c>
      <c r="F47" s="14">
        <f>D47-C47</f>
        <v>0</v>
      </c>
      <c r="G47" s="14">
        <f>E47-D47</f>
        <v>-1</v>
      </c>
      <c r="H47" s="24">
        <f>E47/D47-1</f>
        <v>-3.8461538461538436E-2</v>
      </c>
      <c r="J47" s="25" t="s">
        <v>35</v>
      </c>
      <c r="K47" s="28">
        <v>25</v>
      </c>
      <c r="L47" s="28">
        <f t="shared" si="0"/>
        <v>0</v>
      </c>
      <c r="M47" s="11"/>
      <c r="N47" s="11"/>
      <c r="O47" s="11"/>
      <c r="P47" s="11"/>
      <c r="Q47" s="11"/>
      <c r="R47" s="11"/>
      <c r="S47" s="11"/>
      <c r="T47" s="11"/>
    </row>
    <row r="48" spans="1:20" x14ac:dyDescent="0.35">
      <c r="A48" s="26" t="s">
        <v>23</v>
      </c>
      <c r="B48" s="10" t="s">
        <v>71</v>
      </c>
      <c r="C48" s="13">
        <v>21</v>
      </c>
      <c r="D48" s="13">
        <v>24</v>
      </c>
      <c r="E48" s="13">
        <v>24</v>
      </c>
      <c r="F48" s="15">
        <f>D48-C48</f>
        <v>3</v>
      </c>
      <c r="G48" s="15">
        <f>E48-D48</f>
        <v>0</v>
      </c>
      <c r="H48" s="23">
        <f>E48/D48-1</f>
        <v>0</v>
      </c>
      <c r="J48" s="25" t="s">
        <v>1</v>
      </c>
      <c r="K48" s="28">
        <v>24</v>
      </c>
      <c r="L48" s="28">
        <f t="shared" si="0"/>
        <v>0</v>
      </c>
      <c r="M48" s="11"/>
      <c r="N48" s="11"/>
      <c r="O48" s="11"/>
      <c r="P48" s="11"/>
      <c r="Q48" s="11"/>
      <c r="R48" s="11"/>
      <c r="S48" s="11"/>
      <c r="T48" s="11"/>
    </row>
    <row r="49" spans="1:20" x14ac:dyDescent="0.35">
      <c r="A49" s="26" t="s">
        <v>1</v>
      </c>
      <c r="B49" s="8" t="s">
        <v>75</v>
      </c>
      <c r="C49" s="12">
        <v>25</v>
      </c>
      <c r="D49" s="12">
        <v>23</v>
      </c>
      <c r="E49" s="12">
        <v>24</v>
      </c>
      <c r="F49" s="14">
        <f>D49-C49</f>
        <v>-2</v>
      </c>
      <c r="G49" s="14">
        <f>E49-D49</f>
        <v>1</v>
      </c>
      <c r="H49" s="24">
        <f>E49/D49-1</f>
        <v>4.3478260869565188E-2</v>
      </c>
      <c r="J49" s="25" t="s">
        <v>23</v>
      </c>
      <c r="K49" s="28">
        <v>24</v>
      </c>
      <c r="L49" s="28">
        <f t="shared" si="0"/>
        <v>0</v>
      </c>
      <c r="M49" s="11"/>
      <c r="N49" s="11"/>
      <c r="O49" s="11"/>
      <c r="P49" s="11"/>
      <c r="Q49" s="11"/>
      <c r="R49" s="11"/>
      <c r="S49" s="11"/>
      <c r="T49" s="11"/>
    </row>
    <row r="50" spans="1:20" x14ac:dyDescent="0.35">
      <c r="A50" s="26" t="s">
        <v>30</v>
      </c>
      <c r="B50" s="10" t="s">
        <v>72</v>
      </c>
      <c r="C50" s="13">
        <v>20</v>
      </c>
      <c r="D50" s="13">
        <v>20</v>
      </c>
      <c r="E50" s="13">
        <v>22</v>
      </c>
      <c r="F50" s="15">
        <f>D50-C50</f>
        <v>0</v>
      </c>
      <c r="G50" s="15">
        <f>E50-D50</f>
        <v>2</v>
      </c>
      <c r="H50" s="23">
        <f>E50/D50-1</f>
        <v>0.10000000000000009</v>
      </c>
      <c r="J50" s="25" t="s">
        <v>30</v>
      </c>
      <c r="K50" s="28">
        <v>21</v>
      </c>
      <c r="L50" s="28">
        <f t="shared" si="0"/>
        <v>-1</v>
      </c>
      <c r="M50" s="11"/>
      <c r="N50" s="11"/>
      <c r="O50" s="11"/>
      <c r="P50" s="11"/>
      <c r="Q50" s="11"/>
      <c r="R50" s="11"/>
      <c r="S50" s="11"/>
      <c r="T50" s="11"/>
    </row>
    <row r="51" spans="1:20" x14ac:dyDescent="0.35">
      <c r="A51" s="26" t="s">
        <v>9</v>
      </c>
      <c r="B51" s="8" t="s">
        <v>65</v>
      </c>
      <c r="C51" s="12">
        <v>20</v>
      </c>
      <c r="D51" s="12">
        <v>17</v>
      </c>
      <c r="E51" s="12">
        <v>18</v>
      </c>
      <c r="F51" s="14">
        <f>D51-C51</f>
        <v>-3</v>
      </c>
      <c r="G51" s="14">
        <f>E51-D51</f>
        <v>1</v>
      </c>
      <c r="H51" s="24">
        <f>E51/D51-1</f>
        <v>5.8823529411764719E-2</v>
      </c>
      <c r="J51" s="25" t="s">
        <v>9</v>
      </c>
      <c r="K51" s="28">
        <v>18</v>
      </c>
      <c r="L51" s="28">
        <f t="shared" si="0"/>
        <v>0</v>
      </c>
      <c r="M51" s="11"/>
      <c r="N51" s="11"/>
      <c r="O51" s="11"/>
      <c r="P51" s="11"/>
      <c r="Q51" s="11"/>
      <c r="R51" s="11"/>
      <c r="S51" s="11"/>
      <c r="T51" s="11"/>
    </row>
    <row r="52" spans="1:20" x14ac:dyDescent="0.35">
      <c r="A52" s="26" t="s">
        <v>3</v>
      </c>
      <c r="B52" s="10" t="s">
        <v>51</v>
      </c>
      <c r="C52" s="13">
        <v>13</v>
      </c>
      <c r="D52" s="13">
        <v>13</v>
      </c>
      <c r="E52" s="13">
        <v>14</v>
      </c>
      <c r="F52" s="15">
        <f>D52-C52</f>
        <v>0</v>
      </c>
      <c r="G52" s="15">
        <f>E52-D52</f>
        <v>1</v>
      </c>
      <c r="H52" s="23">
        <f>E52/D52-1</f>
        <v>7.6923076923076872E-2</v>
      </c>
      <c r="J52" s="25" t="s">
        <v>3</v>
      </c>
      <c r="K52" s="28">
        <v>13</v>
      </c>
      <c r="L52" s="28">
        <f t="shared" si="0"/>
        <v>-1</v>
      </c>
      <c r="M52" s="11"/>
      <c r="N52" s="11"/>
      <c r="O52" s="11"/>
      <c r="P52" s="11"/>
      <c r="Q52" s="11"/>
      <c r="R52" s="11"/>
      <c r="S52" s="11"/>
      <c r="T52" s="11"/>
    </row>
    <row r="53" spans="1:20" x14ac:dyDescent="0.35">
      <c r="A53" s="26" t="s">
        <v>36</v>
      </c>
      <c r="B53" s="8" t="s">
        <v>79</v>
      </c>
      <c r="C53" s="12">
        <v>5</v>
      </c>
      <c r="D53" s="12">
        <v>9</v>
      </c>
      <c r="E53" s="12">
        <v>11</v>
      </c>
      <c r="F53" s="14">
        <f>D53-C53</f>
        <v>4</v>
      </c>
      <c r="G53" s="14">
        <f>E53-D53</f>
        <v>2</v>
      </c>
      <c r="H53" s="24">
        <f>E53/D53-1</f>
        <v>0.22222222222222232</v>
      </c>
      <c r="J53" s="25" t="s">
        <v>36</v>
      </c>
      <c r="K53" s="28">
        <v>11</v>
      </c>
      <c r="L53" s="28">
        <f t="shared" si="0"/>
        <v>0</v>
      </c>
      <c r="M53" s="11"/>
      <c r="N53" s="11"/>
      <c r="O53" s="11"/>
      <c r="P53" s="11"/>
      <c r="Q53" s="11"/>
      <c r="R53" s="11"/>
      <c r="S53" s="11"/>
      <c r="T53" s="11"/>
    </row>
    <row r="54" spans="1:20" x14ac:dyDescent="0.35">
      <c r="A54" s="29" t="s">
        <v>4</v>
      </c>
      <c r="B54" s="10" t="s">
        <v>77</v>
      </c>
      <c r="C54" s="30">
        <v>4</v>
      </c>
      <c r="D54" s="30">
        <v>5</v>
      </c>
      <c r="E54" s="30">
        <v>5</v>
      </c>
      <c r="F54" s="31">
        <f>D54-C54</f>
        <v>1</v>
      </c>
      <c r="G54" s="31">
        <f>E54-D54</f>
        <v>0</v>
      </c>
      <c r="H54" s="32">
        <f>E54/D54-1</f>
        <v>0</v>
      </c>
      <c r="J54" s="25" t="s">
        <v>4</v>
      </c>
      <c r="K54" s="28">
        <v>5</v>
      </c>
      <c r="L54" s="28">
        <f t="shared" si="0"/>
        <v>0</v>
      </c>
      <c r="M54" s="11"/>
      <c r="N54" s="11"/>
      <c r="O54" s="11"/>
      <c r="P54" s="11"/>
      <c r="Q54" s="11"/>
      <c r="R54" s="11"/>
      <c r="S54" s="11"/>
      <c r="T54" s="11"/>
    </row>
    <row r="55" spans="1:20" x14ac:dyDescent="0.35">
      <c r="A55" s="29" t="s">
        <v>93</v>
      </c>
      <c r="B55" s="8" t="s">
        <v>94</v>
      </c>
      <c r="C55" s="33" t="s">
        <v>92</v>
      </c>
      <c r="D55" s="33">
        <v>3</v>
      </c>
      <c r="E55" s="33">
        <v>2</v>
      </c>
      <c r="F55" s="34">
        <v>0</v>
      </c>
      <c r="G55" s="34">
        <f>E55-D55</f>
        <v>-1</v>
      </c>
      <c r="H55" s="35">
        <f>E55/D55-1</f>
        <v>-0.33333333333333337</v>
      </c>
      <c r="J55" s="25" t="s">
        <v>102</v>
      </c>
      <c r="K55" s="28">
        <v>2</v>
      </c>
      <c r="L55" s="28">
        <f t="shared" si="0"/>
        <v>0</v>
      </c>
      <c r="M55" s="11"/>
      <c r="N55" s="11"/>
      <c r="O55" s="11"/>
      <c r="P55" s="11"/>
      <c r="Q55" s="11"/>
      <c r="R55" s="11"/>
      <c r="S55" s="11"/>
      <c r="T55" s="11"/>
    </row>
    <row r="56" spans="1:20" x14ac:dyDescent="0.35">
      <c r="A56" s="29">
        <v>9</v>
      </c>
      <c r="B56" s="10" t="s">
        <v>87</v>
      </c>
      <c r="C56" s="30">
        <v>46312</v>
      </c>
      <c r="D56" s="30">
        <v>52060</v>
      </c>
      <c r="E56" s="30">
        <v>55194</v>
      </c>
      <c r="F56" s="31">
        <f>D56-C56</f>
        <v>5748</v>
      </c>
      <c r="G56" s="31">
        <f>E56-D56</f>
        <v>3134</v>
      </c>
      <c r="H56" s="32">
        <f>E56/D56-1</f>
        <v>6.0199769496734445E-2</v>
      </c>
      <c r="J56" s="25">
        <v>9</v>
      </c>
      <c r="K56" s="28">
        <v>54703</v>
      </c>
      <c r="L56" s="28">
        <f>K56-E56</f>
        <v>-491</v>
      </c>
      <c r="M56" s="11"/>
      <c r="N56" s="11"/>
      <c r="O56" s="11"/>
      <c r="P56" s="11"/>
      <c r="Q56" s="11"/>
      <c r="R56" s="11"/>
      <c r="S56" s="11"/>
      <c r="T56" s="11"/>
    </row>
    <row r="57" spans="1:20" x14ac:dyDescent="0.35">
      <c r="A57" s="36">
        <v>0</v>
      </c>
      <c r="B57" s="37" t="s">
        <v>88</v>
      </c>
      <c r="C57" s="38">
        <v>24763</v>
      </c>
      <c r="D57" s="38">
        <v>26023</v>
      </c>
      <c r="E57" s="38">
        <v>27404</v>
      </c>
      <c r="F57" s="39">
        <f>D57-C57</f>
        <v>1260</v>
      </c>
      <c r="G57" s="39">
        <f t="shared" ref="G44:G57" si="1">E57-D57</f>
        <v>1381</v>
      </c>
      <c r="H57" s="40">
        <f t="shared" ref="H42:H57" si="2">E57/D57-1</f>
        <v>5.3068439457403027E-2</v>
      </c>
      <c r="J57" s="25">
        <v>0</v>
      </c>
      <c r="K57" s="28">
        <v>27068</v>
      </c>
      <c r="L57" s="28">
        <f t="shared" si="0"/>
        <v>-336</v>
      </c>
      <c r="M57" s="11"/>
      <c r="N57" s="11"/>
      <c r="O57" s="11"/>
      <c r="P57" s="11"/>
      <c r="Q57" s="11"/>
      <c r="R57" s="11"/>
      <c r="S57" s="11"/>
      <c r="T57" s="11"/>
    </row>
    <row r="58" spans="1:20" x14ac:dyDescent="0.35">
      <c r="L58" s="27"/>
      <c r="M58" s="3"/>
      <c r="N58" s="3"/>
    </row>
    <row r="59" spans="1:20" x14ac:dyDescent="0.35">
      <c r="A59" s="17" t="s">
        <v>98</v>
      </c>
      <c r="L59" s="27"/>
      <c r="M59" s="3"/>
      <c r="N59" s="3"/>
    </row>
    <row r="60" spans="1:20" x14ac:dyDescent="0.35">
      <c r="F60" s="41"/>
    </row>
  </sheetData>
  <sortState ref="A5:H55">
    <sortCondition descending="1" ref="E5:E55"/>
  </sortState>
  <conditionalFormatting sqref="H5:H51">
    <cfRule type="cellIs" dxfId="13" priority="14" operator="lessThan">
      <formula>0</formula>
    </cfRule>
  </conditionalFormatting>
  <conditionalFormatting sqref="F5:G40 F45:G51 G44 F42:G43 G41">
    <cfRule type="cellIs" dxfId="12" priority="13" operator="lessThan">
      <formula>0</formula>
    </cfRule>
  </conditionalFormatting>
  <conditionalFormatting sqref="H52">
    <cfRule type="cellIs" dxfId="11" priority="12" operator="lessThan">
      <formula>0</formula>
    </cfRule>
  </conditionalFormatting>
  <conditionalFormatting sqref="F52:G52">
    <cfRule type="cellIs" dxfId="10" priority="11" operator="lessThan">
      <formula>0</formula>
    </cfRule>
  </conditionalFormatting>
  <conditionalFormatting sqref="H54">
    <cfRule type="cellIs" dxfId="9" priority="10" operator="lessThan">
      <formula>0</formula>
    </cfRule>
  </conditionalFormatting>
  <conditionalFormatting sqref="F54:G54">
    <cfRule type="cellIs" dxfId="8" priority="9" operator="lessThan">
      <formula>0</formula>
    </cfRule>
  </conditionalFormatting>
  <conditionalFormatting sqref="H56">
    <cfRule type="cellIs" dxfId="7" priority="8" operator="lessThan">
      <formula>0</formula>
    </cfRule>
  </conditionalFormatting>
  <conditionalFormatting sqref="F56:G56">
    <cfRule type="cellIs" dxfId="6" priority="7" operator="lessThan">
      <formula>0</formula>
    </cfRule>
  </conditionalFormatting>
  <conditionalFormatting sqref="H53">
    <cfRule type="cellIs" dxfId="5" priority="6" operator="lessThan">
      <formula>0</formula>
    </cfRule>
  </conditionalFormatting>
  <conditionalFormatting sqref="F53:G53">
    <cfRule type="cellIs" dxfId="4" priority="5" operator="lessThan">
      <formula>0</formula>
    </cfRule>
  </conditionalFormatting>
  <conditionalFormatting sqref="H55">
    <cfRule type="cellIs" dxfId="3" priority="4" operator="lessThan">
      <formula>0</formula>
    </cfRule>
  </conditionalFormatting>
  <conditionalFormatting sqref="F55:G55">
    <cfRule type="cellIs" dxfId="2" priority="3" operator="lessThan">
      <formula>0</formula>
    </cfRule>
  </conditionalFormatting>
  <conditionalFormatting sqref="H57">
    <cfRule type="cellIs" dxfId="1" priority="2" operator="lessThan">
      <formula>0</formula>
    </cfRule>
  </conditionalFormatting>
  <conditionalFormatting sqref="F57:G5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2020-10-06T10:35:14Z</dcterms:modified>
</cp:coreProperties>
</file>